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3848" windowHeight="5730" tabRatio="858" activeTab="1"/>
  </bookViews>
  <sheets>
    <sheet name="salaires 25%" sheetId="3" r:id="rId1"/>
    <sheet name="25%FJdefinitif" sheetId="13" r:id="rId2"/>
    <sheet name="25% FJdef196" sheetId="5" r:id="rId3"/>
    <sheet name="25%FJDEF179" sheetId="6" r:id="rId4"/>
    <sheet name="25%FJDEF167" sheetId="15" r:id="rId5"/>
    <sheet name="25%FJREV" sheetId="16" r:id="rId6"/>
    <sheet name="25%REV196" sheetId="17" r:id="rId7"/>
    <sheet name="25%FJREV179" sheetId="18" r:id="rId8"/>
    <sheet name="25%FJREV167" sheetId="19" r:id="rId9"/>
    <sheet name="salaires 24,5%" sheetId="2" r:id="rId10"/>
    <sheet name="24.5% FJdefinitif" sheetId="7" r:id="rId11"/>
    <sheet name="24.5%FJDEF196" sheetId="8" r:id="rId12"/>
    <sheet name="24.5%FJDEF179" sheetId="9" r:id="rId13"/>
    <sheet name="24.5%FJDEF167" sheetId="20" r:id="rId14"/>
    <sheet name="24.5%FJREV" sheetId="21" r:id="rId15"/>
    <sheet name="24.5%FJREV196" sheetId="22" r:id="rId16"/>
    <sheet name="24.5%FJREV179" sheetId="23" r:id="rId17"/>
    <sheet name="24.5%FJREV167" sheetId="24" r:id="rId18"/>
    <sheet name="salaires 24%" sheetId="1" r:id="rId19"/>
    <sheet name="24%FJdefinitif" sheetId="10" r:id="rId20"/>
    <sheet name="24%FJDEF196" sheetId="11" r:id="rId21"/>
    <sheet name="24%FJDEF179" sheetId="12" r:id="rId22"/>
    <sheet name="24%FJDEF167" sheetId="25" r:id="rId23"/>
    <sheet name="24%FJREV" sheetId="26" r:id="rId24"/>
    <sheet name="24%FJREV196" sheetId="27" r:id="rId25"/>
    <sheet name="24%FJREV179" sheetId="28" r:id="rId26"/>
    <sheet name="24%FJREV167" sheetId="29" r:id="rId27"/>
    <sheet name="mode de calcul" sheetId="14" r:id="rId28"/>
  </sheets>
  <calcPr calcId="152511"/>
</workbook>
</file>

<file path=xl/calcChain.xml><?xml version="1.0" encoding="utf-8"?>
<calcChain xmlns="http://schemas.openxmlformats.org/spreadsheetml/2006/main">
  <c r="J74" i="29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28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27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26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25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2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1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0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24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23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22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21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20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9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8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7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J74" i="19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8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7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6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5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6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5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74" i="13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 i="29" l="1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2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27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26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25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2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1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24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23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22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21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20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9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9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7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6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5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6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5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0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B68" i="7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8" i="13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<sst xmlns="http://schemas.openxmlformats.org/spreadsheetml/2006/main" count="289" uniqueCount="44">
  <si>
    <r>
      <rPr>
        <sz val="16"/>
        <rFont val="Arial"/>
      </rPr>
      <t>Grille des salaires mensuels bruts</t>
    </r>
  </si>
  <si>
    <r>
      <rPr>
        <i/>
        <sz val="11"/>
        <rFont val="Arial"/>
        <family val="2"/>
      </rPr>
      <t>(Les salaires sont arrondis à l'euro.</t>
    </r>
  </si>
  <si>
    <r>
      <rPr>
        <sz val="16"/>
        <rFont val="Arial"/>
        <family val="2"/>
      </rPr>
      <t>Grille des salaires mensuels bruts</t>
    </r>
  </si>
  <si>
    <t>NR</t>
  </si>
  <si>
    <t>ECH 4</t>
  </si>
  <si>
    <t>ECH 5</t>
  </si>
  <si>
    <t>ECH 6</t>
  </si>
  <si>
    <t>ECH 7</t>
  </si>
  <si>
    <t>ECH 8</t>
  </si>
  <si>
    <t>ECH 9</t>
  </si>
  <si>
    <t>ECH 10</t>
  </si>
  <si>
    <t>ECH 11</t>
  </si>
  <si>
    <t>ECH 12</t>
  </si>
  <si>
    <t>calcul R&amp;D</t>
  </si>
  <si>
    <t>Majoration residentielle 25 % cotisation mensuelle FJ definitif</t>
  </si>
  <si>
    <t>Majoration residentielle 25 % cotisation mensuelle FJ definitif 196 jours</t>
  </si>
  <si>
    <t>Majoration residentielle 25 % cotisation mensuelle FJ definitif 179 jours</t>
  </si>
  <si>
    <t>Majoration residentielle 25 % cotisation mensuelle FJ definitif 167 jours</t>
  </si>
  <si>
    <t>Majoration residentielle 25 % cotisation mensuelle FJ reversible</t>
  </si>
  <si>
    <t>Majoration residentielle 25 % cotisation mensuelle FJ reversible 196 jours</t>
  </si>
  <si>
    <t>Majoration residentielle 25 % cotisation mensuelle FJ reversible 167 jours</t>
  </si>
  <si>
    <t>Majoration residentielle 24.5 % cotisation mensuelle à FJ definitif 196 jours</t>
  </si>
  <si>
    <t>Majoration residentielle 24.5% cotisation mensuelle FJ definitif 179 jours</t>
  </si>
  <si>
    <t>Majoration residentielle 24.5% cotisation mensuelle FJ definitif 167 jours</t>
  </si>
  <si>
    <t>Majoration 24.5% cotisation mensuelle FJ reversible</t>
  </si>
  <si>
    <t>Majoration 24.5% cotisation mensuelle FJ definitif</t>
  </si>
  <si>
    <t>Majoration residentielle 24.5 % cotisation mensuelle à FJ reversible 196 jours</t>
  </si>
  <si>
    <t>Majoration residentielle 24.5% cotisation mensuelle FJ reversible 179 jours</t>
  </si>
  <si>
    <t>Majoration residentielle 24% cotisation mensuelle à FJ DEFINITIF 196 jours</t>
  </si>
  <si>
    <t xml:space="preserve">Majoration residentielle 24% cotisation mensuelle FJ DEFINITIF 179 jours </t>
  </si>
  <si>
    <t xml:space="preserve">Majoration residentielle 24% cotisation mensuelle FJ DEFINITIF 167 jours </t>
  </si>
  <si>
    <t>Majoration 24% cotisation mensuelle FJ DEFINITIF</t>
  </si>
  <si>
    <t>Majoration 24% cotisation mensuelle FJ reversible</t>
  </si>
  <si>
    <t>Majoration 24% cotisation mensuelle FJ reversible 196 jours</t>
  </si>
  <si>
    <t xml:space="preserve">Majoration residentielle 24% cotisation mensuelle FJ reversible 179 jours </t>
  </si>
  <si>
    <t xml:space="preserve">Majoration residentielle 24% cotisation mensuelle FJ reversible 167 jours </t>
  </si>
  <si>
    <r>
      <t xml:space="preserve">0.0082*1,04  </t>
    </r>
    <r>
      <rPr>
        <sz val="10"/>
        <rFont val="Arial"/>
        <family val="2"/>
      </rPr>
      <t xml:space="preserve">pour un temps plein non reversible </t>
    </r>
  </si>
  <si>
    <r>
      <t xml:space="preserve">0.0082*1,075  </t>
    </r>
    <r>
      <rPr>
        <sz val="10"/>
        <rFont val="Arial"/>
        <family val="2"/>
      </rPr>
      <t xml:space="preserve">pour un temps plein reversible </t>
    </r>
  </si>
  <si>
    <t>prorat 196/209</t>
  </si>
  <si>
    <t>prorat 179/209</t>
  </si>
  <si>
    <t>prorat 167/209</t>
  </si>
  <si>
    <t>Majoration résidentielle de 24,5 % - Janvier 2018)</t>
  </si>
  <si>
    <t>Majoration résidentielle de 25 % - Janvier 2018)</t>
  </si>
  <si>
    <t>Majoration résidentielle de 24 % - Janvier 2018)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</si>
</sst>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sz val="16"/>
      <name val="Arial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ans-serif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32">
    <xf numFmtId="0" fontId="0" fillId="0" borderId="0" xfId="0"/>
    <xf numFmtId="0" fontId="0" fillId="0" borderId="1" xfId="1" applyFont="1"/>
    <xf numFmtId="0" fontId="0" fillId="0" borderId="1" xfId="1" applyFont="1" applyBorder="1" applyAlignment="1">
      <alignment vertical="top"/>
    </xf>
    <xf numFmtId="0" fontId="0" fillId="0" borderId="1" xfId="1" applyFont="1" applyBorder="1" applyAlignment="1">
      <alignment horizontal="left" vertical="top"/>
    </xf>
    <xf numFmtId="1" fontId="0" fillId="0" borderId="1" xfId="1" applyNumberFormat="1" applyFont="1" applyBorder="1" applyAlignment="1">
      <alignment horizontal="left" vertical="top"/>
    </xf>
    <xf numFmtId="0" fontId="0" fillId="0" borderId="1" xfId="1" applyNumberFormat="1" applyFont="1" applyBorder="1" applyAlignment="1">
      <alignment horizontal="left" vertical="top"/>
    </xf>
    <xf numFmtId="3" fontId="0" fillId="0" borderId="1" xfId="1" applyNumberFormat="1" applyFont="1" applyBorder="1" applyAlignment="1">
      <alignment horizontal="left" vertical="top" indent="1"/>
    </xf>
    <xf numFmtId="0" fontId="3" fillId="0" borderId="1" xfId="1" applyFont="1"/>
    <xf numFmtId="0" fontId="0" fillId="0" borderId="1" xfId="1" applyFont="1" applyBorder="1"/>
    <xf numFmtId="0" fontId="4" fillId="0" borderId="1" xfId="1" applyFont="1" applyBorder="1" applyAlignment="1">
      <alignment vertical="top"/>
    </xf>
    <xf numFmtId="0" fontId="4" fillId="0" borderId="1" xfId="1" applyFont="1"/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0" fillId="0" borderId="1" xfId="0" applyNumberFormat="1" applyBorder="1" applyAlignment="1">
      <alignment horizontal="left" vertical="top"/>
    </xf>
    <xf numFmtId="3" fontId="0" fillId="0" borderId="1" xfId="0" applyNumberFormat="1" applyBorder="1" applyAlignment="1">
      <alignment horizontal="left" vertical="top" indent="1"/>
    </xf>
    <xf numFmtId="2" fontId="0" fillId="0" borderId="0" xfId="0" applyNumberFormat="1"/>
    <xf numFmtId="0" fontId="7" fillId="0" borderId="1" xfId="0" applyFont="1" applyBorder="1"/>
    <xf numFmtId="0" fontId="8" fillId="0" borderId="1" xfId="1" applyFont="1" applyBorder="1" applyAlignment="1">
      <alignment horizontal="center" vertical="top"/>
    </xf>
    <xf numFmtId="0" fontId="8" fillId="0" borderId="1" xfId="1" applyFont="1" applyAlignment="1">
      <alignment horizontal="center"/>
    </xf>
    <xf numFmtId="0" fontId="9" fillId="0" borderId="0" xfId="0" applyFont="1"/>
    <xf numFmtId="2" fontId="9" fillId="0" borderId="0" xfId="0" applyNumberFormat="1" applyFont="1"/>
    <xf numFmtId="2" fontId="8" fillId="0" borderId="1" xfId="1" applyNumberFormat="1" applyFont="1" applyBorder="1" applyAlignment="1">
      <alignment horizontal="center" vertical="top"/>
    </xf>
    <xf numFmtId="2" fontId="9" fillId="2" borderId="0" xfId="0" applyNumberFormat="1" applyFont="1" applyFill="1"/>
    <xf numFmtId="0" fontId="9" fillId="2" borderId="0" xfId="0" applyFont="1" applyFill="1"/>
    <xf numFmtId="2" fontId="0" fillId="2" borderId="0" xfId="0" applyNumberFormat="1" applyFill="1"/>
    <xf numFmtId="0" fontId="0" fillId="2" borderId="0" xfId="0" applyFill="1"/>
    <xf numFmtId="0" fontId="8" fillId="0" borderId="0" xfId="0" applyFont="1"/>
    <xf numFmtId="0" fontId="10" fillId="0" borderId="0" xfId="0" applyFont="1"/>
    <xf numFmtId="0" fontId="5" fillId="0" borderId="1" xfId="0" applyFont="1" applyBorder="1" applyAlignment="1">
      <alignment vertical="top"/>
    </xf>
    <xf numFmtId="0" fontId="5" fillId="0" borderId="1" xfId="1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1"/>
  <sheetViews>
    <sheetView workbookViewId="0">
      <selection activeCell="K20" sqref="K20"/>
    </sheetView>
  </sheetViews>
  <sheetFormatPr baseColWidth="10" defaultColWidth="11.44140625" defaultRowHeight="12.3"/>
  <cols>
    <col min="1" max="16384" width="11.44140625" style="1"/>
  </cols>
  <sheetData>
    <row r="1" spans="1:10" ht="19.8">
      <c r="A1" s="2" t="s">
        <v>0</v>
      </c>
    </row>
    <row r="3" spans="1:10" ht="14.1">
      <c r="A3" s="9" t="s">
        <v>1</v>
      </c>
      <c r="B3" s="10"/>
      <c r="C3" s="10"/>
    </row>
    <row r="4" spans="1:10" ht="14.1">
      <c r="A4" s="31" t="s">
        <v>42</v>
      </c>
      <c r="B4" s="10"/>
      <c r="C4" s="10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6">
        <v>1543.5303065000003</v>
      </c>
      <c r="C7" s="6">
        <v>1586.0127920000002</v>
      </c>
      <c r="D7" s="6">
        <v>1628.4952775000002</v>
      </c>
      <c r="E7" s="6">
        <v>1670.9777629999999</v>
      </c>
      <c r="F7" s="6">
        <v>1727.6210770000002</v>
      </c>
      <c r="G7" s="6">
        <v>1784.2643910000002</v>
      </c>
      <c r="H7" s="6">
        <v>1840.9077050000005</v>
      </c>
      <c r="I7" s="6">
        <v>1862.1489477499999</v>
      </c>
      <c r="J7" s="6">
        <v>1883.3901905000002</v>
      </c>
    </row>
    <row r="8" spans="1:10">
      <c r="A8" s="5">
        <v>35</v>
      </c>
      <c r="B8" s="6">
        <v>1573.0420020000001</v>
      </c>
      <c r="C8" s="6">
        <v>1616.3367360000002</v>
      </c>
      <c r="D8" s="6">
        <v>1659.63147</v>
      </c>
      <c r="E8" s="6">
        <v>1702.9262039999999</v>
      </c>
      <c r="F8" s="6">
        <v>1760.6525159999997</v>
      </c>
      <c r="G8" s="6">
        <v>1818.3788280000001</v>
      </c>
      <c r="H8" s="6">
        <v>1876.1051399999999</v>
      </c>
      <c r="I8" s="6">
        <v>1897.7525070000002</v>
      </c>
      <c r="J8" s="6">
        <v>1919.3998739999997</v>
      </c>
    </row>
    <row r="9" spans="1:10">
      <c r="A9" s="5">
        <v>40</v>
      </c>
      <c r="B9" s="6">
        <v>1604.6126530000004</v>
      </c>
      <c r="C9" s="6">
        <v>1648.7763040000004</v>
      </c>
      <c r="D9" s="6">
        <v>1692.9399550000003</v>
      </c>
      <c r="E9" s="6">
        <v>1737.1036060000001</v>
      </c>
      <c r="F9" s="6">
        <v>1795.9884740000002</v>
      </c>
      <c r="G9" s="6">
        <v>1854.8733420000003</v>
      </c>
      <c r="H9" s="6">
        <v>1913.7582100000002</v>
      </c>
      <c r="I9" s="6">
        <v>1935.8400355000003</v>
      </c>
      <c r="J9" s="6">
        <v>1957.9218610000005</v>
      </c>
    </row>
    <row r="10" spans="1:10">
      <c r="A10" s="5">
        <v>45</v>
      </c>
      <c r="B10" s="6">
        <v>1636.1833040000004</v>
      </c>
      <c r="C10" s="6">
        <v>1681.2158720000004</v>
      </c>
      <c r="D10" s="6">
        <v>1726.2484400000001</v>
      </c>
      <c r="E10" s="6">
        <v>1771.2810079999999</v>
      </c>
      <c r="F10" s="6">
        <v>1831.3244320000001</v>
      </c>
      <c r="G10" s="6">
        <v>1891.3678560000003</v>
      </c>
      <c r="H10" s="6">
        <v>1951.4112800000003</v>
      </c>
      <c r="I10" s="6">
        <v>1973.9275640000001</v>
      </c>
      <c r="J10" s="6">
        <v>1996.4438480000006</v>
      </c>
    </row>
    <row r="11" spans="1:10">
      <c r="A11" s="5">
        <v>50</v>
      </c>
      <c r="B11" s="6">
        <v>1668.4402735000006</v>
      </c>
      <c r="C11" s="6">
        <v>1714.3606480000003</v>
      </c>
      <c r="D11" s="6">
        <v>1760.2810225000001</v>
      </c>
      <c r="E11" s="6">
        <v>1806.201397</v>
      </c>
      <c r="F11" s="6">
        <v>1867.4285630000002</v>
      </c>
      <c r="G11" s="6">
        <v>1928.6557290000001</v>
      </c>
      <c r="H11" s="6">
        <v>1989.8828950000002</v>
      </c>
      <c r="I11" s="6">
        <v>2012.8430822500002</v>
      </c>
      <c r="J11" s="6">
        <v>2035.8032695000002</v>
      </c>
    </row>
    <row r="12" spans="1:10">
      <c r="A12" s="5">
        <v>55</v>
      </c>
      <c r="B12" s="6">
        <v>1700.0109245000003</v>
      </c>
      <c r="C12" s="6">
        <v>1746.8002160000003</v>
      </c>
      <c r="D12" s="6">
        <v>1793.5895075000001</v>
      </c>
      <c r="E12" s="6">
        <v>1840.3787990000001</v>
      </c>
      <c r="F12" s="6">
        <v>1902.7645210000001</v>
      </c>
      <c r="G12" s="6">
        <v>1965.1502429999998</v>
      </c>
      <c r="H12" s="6">
        <v>2027.535965</v>
      </c>
      <c r="I12" s="6">
        <v>2050.9306107500001</v>
      </c>
      <c r="J12" s="6">
        <v>2074.3252565000003</v>
      </c>
    </row>
    <row r="13" spans="1:10">
      <c r="A13" s="5">
        <v>60</v>
      </c>
      <c r="B13" s="6">
        <v>1733.6405310000002</v>
      </c>
      <c r="C13" s="6">
        <v>1781.3554080000001</v>
      </c>
      <c r="D13" s="6">
        <v>1829.0702849999998</v>
      </c>
      <c r="E13" s="6">
        <v>1876.7851620000001</v>
      </c>
      <c r="F13" s="6">
        <v>1940.404998</v>
      </c>
      <c r="G13" s="6">
        <v>2004.0248340000003</v>
      </c>
      <c r="H13" s="6">
        <v>2067.6446700000001</v>
      </c>
      <c r="I13" s="6">
        <v>2091.5021084999998</v>
      </c>
      <c r="J13" s="6">
        <v>2115.3595470000005</v>
      </c>
    </row>
    <row r="14" spans="1:10">
      <c r="A14" s="5">
        <v>65</v>
      </c>
      <c r="B14" s="6">
        <v>1768.6427744999999</v>
      </c>
      <c r="C14" s="6">
        <v>1817.3210160000003</v>
      </c>
      <c r="D14" s="6">
        <v>1865.9992574999999</v>
      </c>
      <c r="E14" s="6">
        <v>1914.6774989999999</v>
      </c>
      <c r="F14" s="6">
        <v>1979.581821</v>
      </c>
      <c r="G14" s="6">
        <v>2044.4861430000001</v>
      </c>
      <c r="H14" s="6">
        <v>2109.3904649999999</v>
      </c>
      <c r="I14" s="6">
        <v>2133.7295857499998</v>
      </c>
      <c r="J14" s="6">
        <v>2158.0687065000002</v>
      </c>
    </row>
    <row r="15" spans="1:10">
      <c r="A15" s="5">
        <v>70</v>
      </c>
      <c r="B15" s="6">
        <v>1805.7039735000001</v>
      </c>
      <c r="C15" s="6">
        <v>1855.4022480000003</v>
      </c>
      <c r="D15" s="6">
        <v>1905.1005225000001</v>
      </c>
      <c r="E15" s="6">
        <v>1954.7987970000001</v>
      </c>
      <c r="F15" s="6">
        <v>2021.0631630000003</v>
      </c>
      <c r="G15" s="6">
        <v>2087.3275290000001</v>
      </c>
      <c r="H15" s="6">
        <v>2153.5918950000005</v>
      </c>
      <c r="I15" s="6">
        <v>2178.4410322500003</v>
      </c>
      <c r="J15" s="6">
        <v>2203.2901695000005</v>
      </c>
    </row>
    <row r="16" spans="1:10">
      <c r="A16" s="5">
        <v>75</v>
      </c>
      <c r="B16" s="6">
        <v>1839.3335800000004</v>
      </c>
      <c r="C16" s="6">
        <v>1889.9574400000006</v>
      </c>
      <c r="D16" s="6">
        <v>1940.5813000000001</v>
      </c>
      <c r="E16" s="6">
        <v>1991.2051600000004</v>
      </c>
      <c r="F16" s="6">
        <v>2058.7036400000006</v>
      </c>
      <c r="G16" s="6">
        <v>2126.2021200000004</v>
      </c>
      <c r="H16" s="6">
        <v>2193.7006000000006</v>
      </c>
      <c r="I16" s="6">
        <v>2219.0125300000004</v>
      </c>
      <c r="J16" s="6">
        <v>2244.3244600000007</v>
      </c>
    </row>
    <row r="17" spans="1:10">
      <c r="A17" s="5">
        <v>80</v>
      </c>
      <c r="B17" s="6">
        <v>1872.9631865000001</v>
      </c>
      <c r="C17" s="6">
        <v>1924.5126319999999</v>
      </c>
      <c r="D17" s="6">
        <v>1976.0620775</v>
      </c>
      <c r="E17" s="6">
        <v>2027.6115229999998</v>
      </c>
      <c r="F17" s="6">
        <v>2096.3441170000001</v>
      </c>
      <c r="G17" s="6">
        <v>2165.0767110000002</v>
      </c>
      <c r="H17" s="6">
        <v>2233.8093049999998</v>
      </c>
      <c r="I17" s="6">
        <v>2259.5840277500001</v>
      </c>
      <c r="J17" s="6">
        <v>2285.3587505</v>
      </c>
    </row>
    <row r="18" spans="1:10">
      <c r="A18" s="5">
        <v>85</v>
      </c>
      <c r="B18" s="6">
        <v>1915.5149335000001</v>
      </c>
      <c r="C18" s="6">
        <v>1968.2355280000004</v>
      </c>
      <c r="D18" s="6">
        <v>2020.9561225</v>
      </c>
      <c r="E18" s="6">
        <v>2073.6767170000003</v>
      </c>
      <c r="F18" s="6">
        <v>2143.9708430000001</v>
      </c>
      <c r="G18" s="6">
        <v>2214.2649690000003</v>
      </c>
      <c r="H18" s="6">
        <v>2284.5590950000001</v>
      </c>
      <c r="I18" s="6">
        <v>2310.9193922499999</v>
      </c>
      <c r="J18" s="6">
        <v>2337.2796895000006</v>
      </c>
    </row>
    <row r="19" spans="1:10">
      <c r="A19" s="5">
        <v>90</v>
      </c>
      <c r="B19" s="6">
        <v>1959.4393175000002</v>
      </c>
      <c r="C19" s="6">
        <v>2013.3688400000001</v>
      </c>
      <c r="D19" s="6">
        <v>2067.2983624999997</v>
      </c>
      <c r="E19" s="6">
        <v>2121.2278849999998</v>
      </c>
      <c r="F19" s="6">
        <v>2193.1339149999999</v>
      </c>
      <c r="G19" s="6">
        <v>2265.039945</v>
      </c>
      <c r="H19" s="6">
        <v>2336.9459750000005</v>
      </c>
      <c r="I19" s="6">
        <v>2363.9107362499999</v>
      </c>
      <c r="J19" s="6">
        <v>2390.8754975000002</v>
      </c>
    </row>
    <row r="20" spans="1:10">
      <c r="A20" s="5">
        <v>95</v>
      </c>
      <c r="B20" s="6">
        <v>2002.6773830000002</v>
      </c>
      <c r="C20" s="6">
        <v>2057.7969440000002</v>
      </c>
      <c r="D20" s="6">
        <v>2112.9165049999997</v>
      </c>
      <c r="E20" s="6">
        <v>2168.0360660000001</v>
      </c>
      <c r="F20" s="6">
        <v>2241.5288140000002</v>
      </c>
      <c r="G20" s="6">
        <v>2315.0215620000004</v>
      </c>
      <c r="H20" s="6">
        <v>2388.5143100000005</v>
      </c>
      <c r="I20" s="6">
        <v>2416.0740905000002</v>
      </c>
      <c r="J20" s="6">
        <v>2443.6338710000005</v>
      </c>
    </row>
    <row r="21" spans="1:10">
      <c r="A21" s="5">
        <v>100</v>
      </c>
      <c r="B21" s="6">
        <v>2047.2880855000001</v>
      </c>
      <c r="C21" s="6">
        <v>2103.6354640000004</v>
      </c>
      <c r="D21" s="6">
        <v>2159.9828425000001</v>
      </c>
      <c r="E21" s="6">
        <v>2216.3302209999997</v>
      </c>
      <c r="F21" s="6">
        <v>2291.460059</v>
      </c>
      <c r="G21" s="6">
        <v>2366.5898970000003</v>
      </c>
      <c r="H21" s="6">
        <v>2441.7197350000001</v>
      </c>
      <c r="I21" s="6">
        <v>2469.89342425</v>
      </c>
      <c r="J21" s="6">
        <v>2498.0671135000007</v>
      </c>
    </row>
    <row r="22" spans="1:10">
      <c r="A22" s="5">
        <v>105</v>
      </c>
      <c r="B22" s="6">
        <v>2094.6440620000008</v>
      </c>
      <c r="C22" s="6">
        <v>2152.2948160000001</v>
      </c>
      <c r="D22" s="6">
        <v>2209.9455699999999</v>
      </c>
      <c r="E22" s="6">
        <v>2267.5963240000001</v>
      </c>
      <c r="F22" s="6">
        <v>2344.463996</v>
      </c>
      <c r="G22" s="6">
        <v>2421.3316680000003</v>
      </c>
      <c r="H22" s="6">
        <v>2498.1993400000006</v>
      </c>
      <c r="I22" s="6">
        <v>2527.0247170000002</v>
      </c>
      <c r="J22" s="6">
        <v>2555.8500939999999</v>
      </c>
    </row>
    <row r="23" spans="1:10">
      <c r="A23" s="5">
        <v>110</v>
      </c>
      <c r="B23" s="6">
        <v>2144.0589940000004</v>
      </c>
      <c r="C23" s="6">
        <v>2203.0697920000002</v>
      </c>
      <c r="D23" s="6">
        <v>2262.08059</v>
      </c>
      <c r="E23" s="6">
        <v>2321.0913880000003</v>
      </c>
      <c r="F23" s="6">
        <v>2399.7724520000002</v>
      </c>
      <c r="G23" s="6">
        <v>2478.453516</v>
      </c>
      <c r="H23" s="6">
        <v>2557.1345799999999</v>
      </c>
      <c r="I23" s="6">
        <v>2586.639979</v>
      </c>
      <c r="J23" s="6">
        <v>2616.1453779999997</v>
      </c>
    </row>
    <row r="24" spans="1:10">
      <c r="A24" s="5">
        <v>115</v>
      </c>
      <c r="B24" s="6">
        <v>2196.9055185000007</v>
      </c>
      <c r="C24" s="6">
        <v>2257.370808000001</v>
      </c>
      <c r="D24" s="6">
        <v>2317.8360975000005</v>
      </c>
      <c r="E24" s="6">
        <v>2378.301387</v>
      </c>
      <c r="F24" s="6">
        <v>2458.9217730000005</v>
      </c>
      <c r="G24" s="6">
        <v>2539.5421590000005</v>
      </c>
      <c r="H24" s="6">
        <v>2620.1625450000006</v>
      </c>
      <c r="I24" s="6">
        <v>2650.3951897500001</v>
      </c>
      <c r="J24" s="6">
        <v>2680.6278345000005</v>
      </c>
    </row>
    <row r="25" spans="1:10">
      <c r="A25" s="5">
        <v>120</v>
      </c>
      <c r="B25" s="6">
        <v>2257.3015465000003</v>
      </c>
      <c r="C25" s="6">
        <v>2319.4291120000003</v>
      </c>
      <c r="D25" s="6">
        <v>2381.5566774999998</v>
      </c>
      <c r="E25" s="6">
        <v>2443.6842430000002</v>
      </c>
      <c r="F25" s="6">
        <v>2526.5209970000001</v>
      </c>
      <c r="G25" s="6">
        <v>2609.357751</v>
      </c>
      <c r="H25" s="6">
        <v>2692.1945050000004</v>
      </c>
      <c r="I25" s="6">
        <v>2723.2582877499999</v>
      </c>
      <c r="J25" s="6">
        <v>2754.3220705000003</v>
      </c>
    </row>
    <row r="26" spans="1:10">
      <c r="A26" s="5">
        <v>125</v>
      </c>
      <c r="B26" s="6">
        <v>2314.2659819999999</v>
      </c>
      <c r="C26" s="6">
        <v>2377.9613760000002</v>
      </c>
      <c r="D26" s="6">
        <v>2441.6567699999996</v>
      </c>
      <c r="E26" s="6">
        <v>2505.3521639999999</v>
      </c>
      <c r="F26" s="6">
        <v>2590.2793559999996</v>
      </c>
      <c r="G26" s="6">
        <v>2675.2065479999997</v>
      </c>
      <c r="H26" s="6">
        <v>2760.1337400000002</v>
      </c>
      <c r="I26" s="6">
        <v>2791.9814369999995</v>
      </c>
      <c r="J26" s="6">
        <v>2823.8291340000001</v>
      </c>
    </row>
    <row r="27" spans="1:10">
      <c r="A27" s="5">
        <v>130</v>
      </c>
      <c r="B27" s="6">
        <v>2370.5440990000002</v>
      </c>
      <c r="C27" s="6">
        <v>2435.7884320000007</v>
      </c>
      <c r="D27" s="6">
        <v>2501.0327649999999</v>
      </c>
      <c r="E27" s="6">
        <v>2566.277098</v>
      </c>
      <c r="F27" s="6">
        <v>2653.269542</v>
      </c>
      <c r="G27" s="6">
        <v>2740.261986</v>
      </c>
      <c r="H27" s="6">
        <v>2827.2544300000004</v>
      </c>
      <c r="I27" s="6">
        <v>2859.8765964999998</v>
      </c>
      <c r="J27" s="6">
        <v>2892.4987630000001</v>
      </c>
    </row>
    <row r="28" spans="1:10">
      <c r="A28" s="5">
        <v>135</v>
      </c>
      <c r="B28" s="6">
        <v>2429.5674899999999</v>
      </c>
      <c r="C28" s="6">
        <v>2496.4363200000003</v>
      </c>
      <c r="D28" s="6">
        <v>2563.3051499999997</v>
      </c>
      <c r="E28" s="6">
        <v>2630.17398</v>
      </c>
      <c r="F28" s="6">
        <v>2719.3324199999997</v>
      </c>
      <c r="G28" s="6">
        <v>2808.4908599999999</v>
      </c>
      <c r="H28" s="6">
        <v>2897.6493000000005</v>
      </c>
      <c r="I28" s="6">
        <v>2931.0837150000002</v>
      </c>
      <c r="J28" s="6">
        <v>2964.5181300000004</v>
      </c>
    </row>
    <row r="29" spans="1:10">
      <c r="A29" s="5">
        <v>140</v>
      </c>
      <c r="B29" s="6">
        <v>2489.2771995000003</v>
      </c>
      <c r="C29" s="6">
        <v>2557.7894160000001</v>
      </c>
      <c r="D29" s="6">
        <v>2626.3016324999999</v>
      </c>
      <c r="E29" s="6">
        <v>2694.8138490000001</v>
      </c>
      <c r="F29" s="6">
        <v>2786.1634710000003</v>
      </c>
      <c r="G29" s="6">
        <v>2877.5130929999996</v>
      </c>
      <c r="H29" s="6">
        <v>2968.8627150000002</v>
      </c>
      <c r="I29" s="6">
        <v>3003.1188232500003</v>
      </c>
      <c r="J29" s="6">
        <v>3037.3749315</v>
      </c>
    </row>
    <row r="30" spans="1:10">
      <c r="A30" s="5">
        <v>145</v>
      </c>
      <c r="B30" s="6">
        <v>2551.0458645000003</v>
      </c>
      <c r="C30" s="6">
        <v>2621.2581360000004</v>
      </c>
      <c r="D30" s="6">
        <v>2691.4704075000004</v>
      </c>
      <c r="E30" s="6">
        <v>2761.6826789999996</v>
      </c>
      <c r="F30" s="6">
        <v>2855.2990410000002</v>
      </c>
      <c r="G30" s="6">
        <v>2948.915403</v>
      </c>
      <c r="H30" s="6">
        <v>3042.5317650000006</v>
      </c>
      <c r="I30" s="6">
        <v>3077.6379007500004</v>
      </c>
      <c r="J30" s="6">
        <v>3112.7440365000007</v>
      </c>
    </row>
    <row r="31" spans="1:10">
      <c r="A31" s="5">
        <v>150</v>
      </c>
      <c r="B31" s="6">
        <v>2614.1871665000003</v>
      </c>
      <c r="C31" s="6">
        <v>2686.1372720000004</v>
      </c>
      <c r="D31" s="6">
        <v>2758.0873774999995</v>
      </c>
      <c r="E31" s="6">
        <v>2830.0374829999996</v>
      </c>
      <c r="F31" s="6">
        <v>2925.970957</v>
      </c>
      <c r="G31" s="6">
        <v>3021.9044310000004</v>
      </c>
      <c r="H31" s="6">
        <v>3117.8379049999999</v>
      </c>
      <c r="I31" s="6">
        <v>3153.8129577499999</v>
      </c>
      <c r="J31" s="6">
        <v>3189.7880104999999</v>
      </c>
    </row>
    <row r="32" spans="1:10">
      <c r="A32" s="3">
        <v>155</v>
      </c>
      <c r="B32" s="6">
        <v>2677.3284685000008</v>
      </c>
      <c r="C32" s="6">
        <v>2751.0164080000004</v>
      </c>
      <c r="D32" s="6">
        <v>2824.7043475</v>
      </c>
      <c r="E32" s="6">
        <v>2898.3922870000006</v>
      </c>
      <c r="F32" s="6">
        <v>2996.6428730000002</v>
      </c>
      <c r="G32" s="6">
        <v>3094.8934590000008</v>
      </c>
      <c r="H32" s="6">
        <v>3193.1440450000005</v>
      </c>
      <c r="I32" s="6">
        <v>3229.9880147500003</v>
      </c>
      <c r="J32" s="6">
        <v>3266.8319845000001</v>
      </c>
    </row>
    <row r="33" spans="1:10">
      <c r="A33" s="3">
        <v>160</v>
      </c>
      <c r="B33" s="6">
        <v>2752.137185</v>
      </c>
      <c r="C33" s="6">
        <v>2827.8840799999998</v>
      </c>
      <c r="D33" s="6">
        <v>2903.6309749999996</v>
      </c>
      <c r="E33" s="6">
        <v>2979.3778700000003</v>
      </c>
      <c r="F33" s="6">
        <v>3080.3737300000003</v>
      </c>
      <c r="G33" s="6">
        <v>3181.3695899999998</v>
      </c>
      <c r="H33" s="6">
        <v>3282.3654500000002</v>
      </c>
      <c r="I33" s="6">
        <v>3320.2388975000003</v>
      </c>
      <c r="J33" s="6">
        <v>3358.112345</v>
      </c>
    </row>
    <row r="34" spans="1:10">
      <c r="A34" s="5">
        <v>165</v>
      </c>
      <c r="B34" s="6">
        <v>2818.0237610000004</v>
      </c>
      <c r="C34" s="6">
        <v>2895.5840480000006</v>
      </c>
      <c r="D34" s="6">
        <v>2973.1443350000004</v>
      </c>
      <c r="E34" s="6">
        <v>3050.7046220000007</v>
      </c>
      <c r="F34" s="6">
        <v>3154.1183380000002</v>
      </c>
      <c r="G34" s="6">
        <v>3257.5320540000002</v>
      </c>
      <c r="H34" s="6">
        <v>3360.9457700000003</v>
      </c>
      <c r="I34" s="6">
        <v>3399.7259134999999</v>
      </c>
      <c r="J34" s="6">
        <v>3438.5060570000005</v>
      </c>
    </row>
    <row r="35" spans="1:10">
      <c r="A35" s="5">
        <v>170</v>
      </c>
      <c r="B35" s="6">
        <v>2887.3419295000003</v>
      </c>
      <c r="C35" s="6">
        <v>2966.8100560000003</v>
      </c>
      <c r="D35" s="6">
        <v>3046.2781825000002</v>
      </c>
      <c r="E35" s="6">
        <v>3125.7463090000001</v>
      </c>
      <c r="F35" s="6">
        <v>3231.7038109999999</v>
      </c>
      <c r="G35" s="6">
        <v>3337.6613130000005</v>
      </c>
      <c r="H35" s="6">
        <v>3443.6188150000003</v>
      </c>
      <c r="I35" s="6">
        <v>3483.3528782500002</v>
      </c>
      <c r="J35" s="6">
        <v>3523.0869414999997</v>
      </c>
    </row>
    <row r="36" spans="1:10">
      <c r="A36" s="5">
        <v>175</v>
      </c>
      <c r="B36" s="6">
        <v>2958.7190535000009</v>
      </c>
      <c r="C36" s="6">
        <v>3040.1516880000004</v>
      </c>
      <c r="D36" s="6">
        <v>3121.5843225000003</v>
      </c>
      <c r="E36" s="6">
        <v>3203.0169569999998</v>
      </c>
      <c r="F36" s="6">
        <v>3311.5938029999998</v>
      </c>
      <c r="G36" s="6">
        <v>3420.1706490000006</v>
      </c>
      <c r="H36" s="6">
        <v>3528.7474950000005</v>
      </c>
      <c r="I36" s="6">
        <v>3569.46381225</v>
      </c>
      <c r="J36" s="6">
        <v>3610.1801295000005</v>
      </c>
    </row>
    <row r="37" spans="1:10">
      <c r="A37" s="5">
        <v>180</v>
      </c>
      <c r="B37" s="6">
        <v>3032.1551330000007</v>
      </c>
      <c r="C37" s="6">
        <v>3115.6089440000005</v>
      </c>
      <c r="D37" s="6">
        <v>3199.0627549999999</v>
      </c>
      <c r="E37" s="6">
        <v>3282.5165659999998</v>
      </c>
      <c r="F37" s="6">
        <v>3393.7883139999994</v>
      </c>
      <c r="G37" s="6">
        <v>3505.0600620000005</v>
      </c>
      <c r="H37" s="6">
        <v>3616.3318100000006</v>
      </c>
      <c r="I37" s="6">
        <v>3658.0587155000003</v>
      </c>
      <c r="J37" s="6">
        <v>3699.7856210000004</v>
      </c>
    </row>
    <row r="38" spans="1:10">
      <c r="A38" s="5">
        <v>185</v>
      </c>
      <c r="B38" s="6">
        <v>3106.9638495000004</v>
      </c>
      <c r="C38" s="6">
        <v>3192.4766160000004</v>
      </c>
      <c r="D38" s="6">
        <v>3277.9893824999999</v>
      </c>
      <c r="E38" s="6">
        <v>3363.5021490000004</v>
      </c>
      <c r="F38" s="6">
        <v>3477.5191709999995</v>
      </c>
      <c r="G38" s="6">
        <v>3591.5361930000004</v>
      </c>
      <c r="H38" s="6">
        <v>3705.5532149999995</v>
      </c>
      <c r="I38" s="6">
        <v>3748.3095982499999</v>
      </c>
      <c r="J38" s="6">
        <v>3791.0659814999999</v>
      </c>
    </row>
    <row r="39" spans="1:10">
      <c r="A39" s="5">
        <v>190</v>
      </c>
      <c r="B39" s="6">
        <v>3183.1452030000005</v>
      </c>
      <c r="C39" s="6">
        <v>3270.7547040000004</v>
      </c>
      <c r="D39" s="6">
        <v>3358.3642049999999</v>
      </c>
      <c r="E39" s="6">
        <v>3445.9737060000002</v>
      </c>
      <c r="F39" s="6">
        <v>3562.7863740000003</v>
      </c>
      <c r="G39" s="6">
        <v>3679.5990419999998</v>
      </c>
      <c r="H39" s="6">
        <v>3796.4117100000003</v>
      </c>
      <c r="I39" s="6">
        <v>3840.2164604999998</v>
      </c>
      <c r="J39" s="6">
        <v>3884.0212109999998</v>
      </c>
    </row>
    <row r="40" spans="1:10">
      <c r="A40" s="5">
        <v>195</v>
      </c>
      <c r="B40" s="6">
        <v>3262.0718305</v>
      </c>
      <c r="C40" s="6">
        <v>3351.8536239999999</v>
      </c>
      <c r="D40" s="6">
        <v>3441.6354174999997</v>
      </c>
      <c r="E40" s="6">
        <v>3531.4172109999995</v>
      </c>
      <c r="F40" s="6">
        <v>3651.1262690000003</v>
      </c>
      <c r="G40" s="6">
        <v>3770.8353269999998</v>
      </c>
      <c r="H40" s="6">
        <v>3890.5443850000006</v>
      </c>
      <c r="I40" s="6">
        <v>3935.4352817500003</v>
      </c>
      <c r="J40" s="6">
        <v>3980.3261785000004</v>
      </c>
    </row>
    <row r="41" spans="1:10">
      <c r="A41" s="5">
        <v>200</v>
      </c>
      <c r="B41" s="6">
        <v>3341.6847765000007</v>
      </c>
      <c r="C41" s="6">
        <v>3433.6577520000005</v>
      </c>
      <c r="D41" s="6">
        <v>3525.6307274999999</v>
      </c>
      <c r="E41" s="6">
        <v>3617.6037030000002</v>
      </c>
      <c r="F41" s="6">
        <v>3740.2343370000003</v>
      </c>
      <c r="G41" s="6">
        <v>3862.8649710000004</v>
      </c>
      <c r="H41" s="6">
        <v>3985.4956050000001</v>
      </c>
      <c r="I41" s="6">
        <v>4031.4820927499995</v>
      </c>
      <c r="J41" s="6">
        <v>4077.4685805000004</v>
      </c>
    </row>
    <row r="42" spans="1:10">
      <c r="A42" s="5">
        <v>205</v>
      </c>
      <c r="B42" s="6">
        <v>3424.7293150000005</v>
      </c>
      <c r="C42" s="6">
        <v>3518.9879200000014</v>
      </c>
      <c r="D42" s="6">
        <v>3613.2465250000005</v>
      </c>
      <c r="E42" s="6">
        <v>3707.5051299999996</v>
      </c>
      <c r="F42" s="6">
        <v>3833.1832700000004</v>
      </c>
      <c r="G42" s="6">
        <v>3958.8614100000004</v>
      </c>
      <c r="H42" s="6">
        <v>4084.5395500000009</v>
      </c>
      <c r="I42" s="6">
        <v>4131.6688525000009</v>
      </c>
      <c r="J42" s="6">
        <v>4178.7981550000004</v>
      </c>
    </row>
    <row r="43" spans="1:10">
      <c r="A43" s="5">
        <v>210</v>
      </c>
      <c r="B43" s="6">
        <v>3509.1464905000007</v>
      </c>
      <c r="C43" s="6">
        <v>3605.7285040000011</v>
      </c>
      <c r="D43" s="6">
        <v>3702.3105175000001</v>
      </c>
      <c r="E43" s="6">
        <v>3798.8925309999995</v>
      </c>
      <c r="F43" s="6">
        <v>3927.6685490000004</v>
      </c>
      <c r="G43" s="6">
        <v>4056.444567</v>
      </c>
      <c r="H43" s="6">
        <v>4185.220585</v>
      </c>
      <c r="I43" s="6">
        <v>4233.5115917499998</v>
      </c>
      <c r="J43" s="6">
        <v>4281.8025985000013</v>
      </c>
    </row>
    <row r="44" spans="1:10">
      <c r="A44" s="5">
        <v>215</v>
      </c>
      <c r="B44" s="6">
        <v>3595.6226215000002</v>
      </c>
      <c r="C44" s="6">
        <v>3694.5847120000003</v>
      </c>
      <c r="D44" s="6">
        <v>3793.5468024999996</v>
      </c>
      <c r="E44" s="6">
        <v>3892.5088929999997</v>
      </c>
      <c r="F44" s="6">
        <v>4024.4583470000002</v>
      </c>
      <c r="G44" s="6">
        <v>4156.4078009999994</v>
      </c>
      <c r="H44" s="6">
        <v>4288.3572550000008</v>
      </c>
      <c r="I44" s="6">
        <v>4337.8383002499995</v>
      </c>
      <c r="J44" s="6">
        <v>4387.3193455000001</v>
      </c>
    </row>
    <row r="45" spans="1:10">
      <c r="A45" s="5">
        <v>220</v>
      </c>
      <c r="B45" s="6">
        <v>3684.1577080000006</v>
      </c>
      <c r="C45" s="6">
        <v>3785.5565440000005</v>
      </c>
      <c r="D45" s="6">
        <v>3886.9553799999999</v>
      </c>
      <c r="E45" s="6">
        <v>3988.3542160000002</v>
      </c>
      <c r="F45" s="6">
        <v>4123.5526639999998</v>
      </c>
      <c r="G45" s="6">
        <v>4258.7511120000008</v>
      </c>
      <c r="H45" s="6">
        <v>4393.94956</v>
      </c>
      <c r="I45" s="6">
        <v>4444.6489780000002</v>
      </c>
      <c r="J45" s="6">
        <v>4495.3483960000003</v>
      </c>
    </row>
    <row r="46" spans="1:10">
      <c r="A46" s="5">
        <v>225</v>
      </c>
      <c r="B46" s="6">
        <v>3775.4380685000006</v>
      </c>
      <c r="C46" s="6">
        <v>3879.349208000001</v>
      </c>
      <c r="D46" s="6">
        <v>3983.2603475000005</v>
      </c>
      <c r="E46" s="6">
        <v>4087.1714870000001</v>
      </c>
      <c r="F46" s="6">
        <v>4225.7196730000005</v>
      </c>
      <c r="G46" s="6">
        <v>4364.2678590000005</v>
      </c>
      <c r="H46" s="6">
        <v>4502.8160450000014</v>
      </c>
      <c r="I46" s="6">
        <v>4554.7716147500005</v>
      </c>
      <c r="J46" s="6">
        <v>4606.7271845000014</v>
      </c>
    </row>
    <row r="47" spans="1:10">
      <c r="A47" s="5">
        <v>230</v>
      </c>
      <c r="B47" s="6">
        <v>3868.7773845000011</v>
      </c>
      <c r="C47" s="6">
        <v>3975.2574960000002</v>
      </c>
      <c r="D47" s="6">
        <v>4081.7376075000002</v>
      </c>
      <c r="E47" s="6">
        <v>4188.2177190000002</v>
      </c>
      <c r="F47" s="6">
        <v>4330.1912010000005</v>
      </c>
      <c r="G47" s="6">
        <v>4472.1646830000009</v>
      </c>
      <c r="H47" s="6">
        <v>4614.1381650000003</v>
      </c>
      <c r="I47" s="6">
        <v>4667.3782207500008</v>
      </c>
      <c r="J47" s="6">
        <v>4720.6182765000003</v>
      </c>
    </row>
    <row r="48" spans="1:10">
      <c r="A48" s="5">
        <v>235</v>
      </c>
      <c r="B48" s="6">
        <v>3965.5482929999998</v>
      </c>
      <c r="C48" s="6">
        <v>4074.691824</v>
      </c>
      <c r="D48" s="6">
        <v>4183.8353549999993</v>
      </c>
      <c r="E48" s="6">
        <v>4292.9788859999999</v>
      </c>
      <c r="F48" s="6">
        <v>4438.5035939999998</v>
      </c>
      <c r="G48" s="6">
        <v>4584.0283019999997</v>
      </c>
      <c r="H48" s="6">
        <v>4729.5530099999996</v>
      </c>
      <c r="I48" s="6">
        <v>4784.1247754999986</v>
      </c>
      <c r="J48" s="6">
        <v>4838.6965410000003</v>
      </c>
    </row>
    <row r="49" spans="1:10">
      <c r="A49" s="5">
        <v>240</v>
      </c>
      <c r="B49" s="6">
        <v>4087.7129860000009</v>
      </c>
      <c r="C49" s="6">
        <v>4200.2188480000013</v>
      </c>
      <c r="D49" s="6">
        <v>4312.7247100000004</v>
      </c>
      <c r="E49" s="6">
        <v>4425.2305720000004</v>
      </c>
      <c r="F49" s="6">
        <v>4575.2383880000007</v>
      </c>
      <c r="G49" s="6">
        <v>4725.2462040000009</v>
      </c>
      <c r="H49" s="6">
        <v>4875.2540200000012</v>
      </c>
      <c r="I49" s="6">
        <v>4931.5069510000003</v>
      </c>
      <c r="J49" s="6">
        <v>4987.7598820000012</v>
      </c>
    </row>
    <row r="50" spans="1:10">
      <c r="A50" s="5">
        <v>245</v>
      </c>
      <c r="B50" s="6">
        <v>4187.2291685000009</v>
      </c>
      <c r="C50" s="6">
        <v>4302.474008000001</v>
      </c>
      <c r="D50" s="6">
        <v>4417.7188475000003</v>
      </c>
      <c r="E50" s="6">
        <v>4532.9636869999995</v>
      </c>
      <c r="F50" s="6">
        <v>4686.6234730000006</v>
      </c>
      <c r="G50" s="6">
        <v>4840.2832590000007</v>
      </c>
      <c r="H50" s="6">
        <v>4993.9430450000009</v>
      </c>
      <c r="I50" s="6">
        <v>5051.5654647500014</v>
      </c>
      <c r="J50" s="6">
        <v>5109.1878845000001</v>
      </c>
    </row>
    <row r="51" spans="1:10">
      <c r="A51" s="5">
        <v>250</v>
      </c>
      <c r="B51" s="6">
        <v>4290.8632620000017</v>
      </c>
      <c r="C51" s="6">
        <v>4408.9604160000008</v>
      </c>
      <c r="D51" s="6">
        <v>4527.0575700000009</v>
      </c>
      <c r="E51" s="6">
        <v>4645.1547240000009</v>
      </c>
      <c r="F51" s="6">
        <v>4802.617596000001</v>
      </c>
      <c r="G51" s="6">
        <v>4960.080468000001</v>
      </c>
      <c r="H51" s="6">
        <v>5117.5433400000011</v>
      </c>
      <c r="I51" s="6">
        <v>5176.5919170000006</v>
      </c>
      <c r="J51" s="6">
        <v>5235.6404940000011</v>
      </c>
    </row>
    <row r="52" spans="1:10">
      <c r="A52" s="5">
        <v>255</v>
      </c>
      <c r="B52" s="6">
        <v>4397.2426295000014</v>
      </c>
      <c r="C52" s="6">
        <v>4518.267656</v>
      </c>
      <c r="D52" s="6">
        <v>4639.2926825000004</v>
      </c>
      <c r="E52" s="6">
        <v>4760.3177090000008</v>
      </c>
      <c r="F52" s="6">
        <v>4921.6844110000002</v>
      </c>
      <c r="G52" s="6">
        <v>5083.0511130000004</v>
      </c>
      <c r="H52" s="6">
        <v>5244.4178150000007</v>
      </c>
      <c r="I52" s="6">
        <v>5304.9303282500005</v>
      </c>
      <c r="J52" s="6">
        <v>5365.4428415000011</v>
      </c>
    </row>
    <row r="53" spans="1:10">
      <c r="A53" s="5">
        <v>260</v>
      </c>
      <c r="B53" s="6">
        <v>4506.367271000001</v>
      </c>
      <c r="C53" s="6">
        <v>4630.3957280000004</v>
      </c>
      <c r="D53" s="6">
        <v>4754.4241849999999</v>
      </c>
      <c r="E53" s="6">
        <v>4878.4526420000002</v>
      </c>
      <c r="F53" s="6">
        <v>5043.823918</v>
      </c>
      <c r="G53" s="6">
        <v>5209.1951940000008</v>
      </c>
      <c r="H53" s="6">
        <v>5374.5664700000016</v>
      </c>
      <c r="I53" s="6">
        <v>5436.5806985000008</v>
      </c>
      <c r="J53" s="6">
        <v>5498.594927000001</v>
      </c>
    </row>
    <row r="54" spans="1:10">
      <c r="A54" s="5">
        <v>265</v>
      </c>
      <c r="B54" s="6">
        <v>4617.5508680000003</v>
      </c>
      <c r="C54" s="6">
        <v>4744.639424</v>
      </c>
      <c r="D54" s="6">
        <v>4871.7279799999997</v>
      </c>
      <c r="E54" s="6">
        <v>4998.8165359999994</v>
      </c>
      <c r="F54" s="6">
        <v>5168.2679440000002</v>
      </c>
      <c r="G54" s="6">
        <v>5337.7193519999992</v>
      </c>
      <c r="H54" s="6">
        <v>5507.17076</v>
      </c>
      <c r="I54" s="6">
        <v>5570.7150379999994</v>
      </c>
      <c r="J54" s="6">
        <v>5634.2593159999997</v>
      </c>
    </row>
    <row r="55" spans="1:10">
      <c r="A55" s="5">
        <v>270</v>
      </c>
      <c r="B55" s="6">
        <v>4731.4797390000012</v>
      </c>
      <c r="C55" s="6">
        <v>4861.7039519999998</v>
      </c>
      <c r="D55" s="6">
        <v>4991.9281649999994</v>
      </c>
      <c r="E55" s="6">
        <v>5122.1523779999998</v>
      </c>
      <c r="F55" s="6">
        <v>5295.784662</v>
      </c>
      <c r="G55" s="6">
        <v>5469.4169460000003</v>
      </c>
      <c r="H55" s="6">
        <v>5643.0492300000005</v>
      </c>
      <c r="I55" s="6">
        <v>5708.1613365000012</v>
      </c>
      <c r="J55" s="6">
        <v>5773.273443000001</v>
      </c>
    </row>
    <row r="56" spans="1:10">
      <c r="A56" s="5">
        <v>275</v>
      </c>
      <c r="B56" s="6">
        <v>4848.1538840000003</v>
      </c>
      <c r="C56" s="6">
        <v>4981.589312000001</v>
      </c>
      <c r="D56" s="6">
        <v>5115.0247399999998</v>
      </c>
      <c r="E56" s="6">
        <v>5248.4601679999996</v>
      </c>
      <c r="F56" s="6">
        <v>5426.3740720000005</v>
      </c>
      <c r="G56" s="6">
        <v>5604.2879760000005</v>
      </c>
      <c r="H56" s="6">
        <v>5782.2018800000005</v>
      </c>
      <c r="I56" s="6">
        <v>5848.9195939999991</v>
      </c>
      <c r="J56" s="6">
        <v>5915.6373080000003</v>
      </c>
    </row>
    <row r="57" spans="1:10">
      <c r="A57" s="5">
        <v>280</v>
      </c>
      <c r="B57" s="6">
        <v>4968.2596215000003</v>
      </c>
      <c r="C57" s="6">
        <v>5105.000712</v>
      </c>
      <c r="D57" s="6">
        <v>5241.7418024999988</v>
      </c>
      <c r="E57" s="6">
        <v>5378.4828929999994</v>
      </c>
      <c r="F57" s="6">
        <v>5560.8043470000002</v>
      </c>
      <c r="G57" s="6">
        <v>5743.1258010000001</v>
      </c>
      <c r="H57" s="6">
        <v>5925.4472549999991</v>
      </c>
      <c r="I57" s="6">
        <v>5993.8178002499999</v>
      </c>
      <c r="J57" s="6">
        <v>6062.1883455000007</v>
      </c>
    </row>
    <row r="58" spans="1:10">
      <c r="A58" s="5">
        <v>285</v>
      </c>
      <c r="B58" s="6">
        <v>5080.8158555</v>
      </c>
      <c r="C58" s="6">
        <v>5220.6548240000002</v>
      </c>
      <c r="D58" s="6">
        <v>5360.4937924999986</v>
      </c>
      <c r="E58" s="6">
        <v>5500.3327609999988</v>
      </c>
      <c r="F58" s="6">
        <v>5686.7847189999993</v>
      </c>
      <c r="G58" s="6">
        <v>5873.236676999999</v>
      </c>
      <c r="H58" s="6">
        <v>6059.6886349999995</v>
      </c>
      <c r="I58" s="6">
        <v>6129.6081192499996</v>
      </c>
      <c r="J58" s="6">
        <v>6199.5276034999997</v>
      </c>
    </row>
    <row r="59" spans="1:10">
      <c r="A59" s="5">
        <v>290</v>
      </c>
      <c r="B59" s="6">
        <v>5195.4310450000012</v>
      </c>
      <c r="C59" s="6">
        <v>5338.4245600000013</v>
      </c>
      <c r="D59" s="6">
        <v>5481.4180749999996</v>
      </c>
      <c r="E59" s="6">
        <v>5624.4115899999997</v>
      </c>
      <c r="F59" s="6">
        <v>5815.0696100000005</v>
      </c>
      <c r="G59" s="6">
        <v>6005.7276300000003</v>
      </c>
      <c r="H59" s="6">
        <v>6196.3856500000002</v>
      </c>
      <c r="I59" s="6">
        <v>6267.8824075000002</v>
      </c>
      <c r="J59" s="6">
        <v>6339.3791650000003</v>
      </c>
    </row>
    <row r="60" spans="1:10">
      <c r="A60" s="5">
        <v>295</v>
      </c>
      <c r="B60" s="6">
        <v>5310.0462345000005</v>
      </c>
      <c r="C60" s="6">
        <v>5456.1942960000015</v>
      </c>
      <c r="D60" s="6">
        <v>5602.3423574999997</v>
      </c>
      <c r="E60" s="6">
        <v>5748.4904190000007</v>
      </c>
      <c r="F60" s="6">
        <v>5943.3545010000016</v>
      </c>
      <c r="G60" s="6">
        <v>6138.2185830000008</v>
      </c>
      <c r="H60" s="6">
        <v>6333.0826650000017</v>
      </c>
      <c r="I60" s="6">
        <v>6406.1566957500008</v>
      </c>
      <c r="J60" s="6">
        <v>6479.2307265000009</v>
      </c>
    </row>
    <row r="61" spans="1:10">
      <c r="A61" s="5">
        <v>300</v>
      </c>
      <c r="B61" s="6">
        <v>5428.0930165</v>
      </c>
      <c r="C61" s="6">
        <v>5577.4900720000014</v>
      </c>
      <c r="D61" s="6">
        <v>5726.8871274999992</v>
      </c>
      <c r="E61" s="6">
        <v>5876.2841829999998</v>
      </c>
      <c r="F61" s="6">
        <v>6075.4802570000002</v>
      </c>
      <c r="G61" s="6">
        <v>6274.6763309999997</v>
      </c>
      <c r="H61" s="6">
        <v>6473.8724049999992</v>
      </c>
      <c r="I61" s="6">
        <v>6548.570932749999</v>
      </c>
      <c r="J61" s="6">
        <v>6623.2694604999988</v>
      </c>
    </row>
    <row r="62" spans="1:10">
      <c r="A62" s="5">
        <v>305</v>
      </c>
      <c r="B62" s="6">
        <v>5549.5713910000004</v>
      </c>
      <c r="C62" s="6">
        <v>5702.3118880000011</v>
      </c>
      <c r="D62" s="6">
        <v>5855.052385</v>
      </c>
      <c r="E62" s="6">
        <v>6007.7928820000006</v>
      </c>
      <c r="F62" s="6">
        <v>6211.4468780000007</v>
      </c>
      <c r="G62" s="6">
        <v>6415.1008740000007</v>
      </c>
      <c r="H62" s="6">
        <v>6618.7548700000016</v>
      </c>
      <c r="I62" s="6">
        <v>6695.1251185000001</v>
      </c>
      <c r="J62" s="6">
        <v>6771.4953670000004</v>
      </c>
    </row>
    <row r="63" spans="1:10">
      <c r="A63" s="5">
        <v>310</v>
      </c>
      <c r="B63" s="6">
        <v>5673.1087210000014</v>
      </c>
      <c r="C63" s="6">
        <v>5829.2493280000008</v>
      </c>
      <c r="D63" s="6">
        <v>5985.3899350000002</v>
      </c>
      <c r="E63" s="6">
        <v>6141.5305420000004</v>
      </c>
      <c r="F63" s="6">
        <v>6349.7180180000005</v>
      </c>
      <c r="G63" s="6">
        <v>6557.9054940000005</v>
      </c>
      <c r="H63" s="6">
        <v>6766.0929700000006</v>
      </c>
      <c r="I63" s="6">
        <v>6844.1632735000003</v>
      </c>
      <c r="J63" s="6">
        <v>6922.2335770000009</v>
      </c>
    </row>
    <row r="64" spans="1:10">
      <c r="A64" s="5">
        <v>315</v>
      </c>
      <c r="B64" s="6">
        <v>5800.0776435000016</v>
      </c>
      <c r="C64" s="6">
        <v>5959.712808000002</v>
      </c>
      <c r="D64" s="6">
        <v>6119.3479725000007</v>
      </c>
      <c r="E64" s="6">
        <v>6278.9831370000002</v>
      </c>
      <c r="F64" s="6">
        <v>6491.8300230000004</v>
      </c>
      <c r="G64" s="6">
        <v>6704.6769090000016</v>
      </c>
      <c r="H64" s="6">
        <v>6917.5237950000001</v>
      </c>
      <c r="I64" s="6">
        <v>6997.3413772500007</v>
      </c>
      <c r="J64" s="6">
        <v>7077.1589595000014</v>
      </c>
    </row>
    <row r="65" spans="1:10">
      <c r="A65" s="5">
        <v>320</v>
      </c>
      <c r="B65" s="6">
        <v>5931.1644770000003</v>
      </c>
      <c r="C65" s="6">
        <v>6094.4075360000006</v>
      </c>
      <c r="D65" s="6">
        <v>6257.6505950000001</v>
      </c>
      <c r="E65" s="6">
        <v>6420.8936540000004</v>
      </c>
      <c r="F65" s="6">
        <v>6638.5510660000009</v>
      </c>
      <c r="G65" s="6">
        <v>6856.2084780000014</v>
      </c>
      <c r="H65" s="6">
        <v>7073.8658900000019</v>
      </c>
      <c r="I65" s="6">
        <v>7155.4874194999993</v>
      </c>
      <c r="J65" s="6">
        <v>7237.1089490000022</v>
      </c>
    </row>
    <row r="66" spans="1:10">
      <c r="A66" s="5">
        <v>325</v>
      </c>
      <c r="B66" s="6">
        <v>6060.192355000001</v>
      </c>
      <c r="C66" s="6">
        <v>6226.986640000001</v>
      </c>
      <c r="D66" s="6">
        <v>6393.780925</v>
      </c>
      <c r="E66" s="6">
        <v>6560.5752099999991</v>
      </c>
      <c r="F66" s="6">
        <v>6782.9675900000011</v>
      </c>
      <c r="G66" s="6">
        <v>7005.3599700000013</v>
      </c>
      <c r="H66" s="6">
        <v>7227.7523500000007</v>
      </c>
      <c r="I66" s="6">
        <v>7311.1494924999997</v>
      </c>
      <c r="J66" s="6">
        <v>7394.5466350000006</v>
      </c>
    </row>
    <row r="67" spans="1:10">
      <c r="A67" s="5">
        <v>330</v>
      </c>
      <c r="B67" s="6">
        <v>6191.9655070000017</v>
      </c>
      <c r="C67" s="6">
        <v>6362.3865760000017</v>
      </c>
      <c r="D67" s="6">
        <v>6532.8076450000008</v>
      </c>
      <c r="E67" s="6">
        <v>6703.2287140000008</v>
      </c>
      <c r="F67" s="6">
        <v>6930.4568060000011</v>
      </c>
      <c r="G67" s="6">
        <v>7157.6848980000013</v>
      </c>
      <c r="H67" s="6">
        <v>7384.9129900000007</v>
      </c>
      <c r="I67" s="6">
        <v>7470.1235244999998</v>
      </c>
      <c r="J67" s="6">
        <v>7555.3340590000025</v>
      </c>
    </row>
    <row r="68" spans="1:10">
      <c r="A68" s="5">
        <v>340</v>
      </c>
      <c r="B68" s="6">
        <v>6344.328214000001</v>
      </c>
      <c r="C68" s="6">
        <v>6518.9427520000017</v>
      </c>
      <c r="D68" s="6">
        <v>6693.5572900000006</v>
      </c>
      <c r="E68" s="6">
        <v>6868.1718280000005</v>
      </c>
      <c r="F68" s="6">
        <v>7100.9912120000008</v>
      </c>
      <c r="G68" s="6">
        <v>7333.8105960000003</v>
      </c>
      <c r="H68" s="6">
        <v>7566.6299800000015</v>
      </c>
      <c r="I68" s="6">
        <v>7653.9372490000005</v>
      </c>
      <c r="J68" s="6">
        <v>7741.2445180000013</v>
      </c>
    </row>
    <row r="69" spans="1:10">
      <c r="A69" s="5">
        <v>345</v>
      </c>
      <c r="B69" s="6">
        <v>6485.0235065000006</v>
      </c>
      <c r="C69" s="6">
        <v>6663.510392000001</v>
      </c>
      <c r="D69" s="6">
        <v>6841.9972774999987</v>
      </c>
      <c r="E69" s="6">
        <v>7020.4841629999992</v>
      </c>
      <c r="F69" s="6">
        <v>7258.4666770000003</v>
      </c>
      <c r="G69" s="6">
        <v>7496.4491909999997</v>
      </c>
      <c r="H69" s="6">
        <v>7734.431705</v>
      </c>
      <c r="I69" s="6">
        <v>7823.6751477500002</v>
      </c>
      <c r="J69" s="6">
        <v>7912.9185905000013</v>
      </c>
    </row>
    <row r="70" spans="1:10">
      <c r="A70" s="5">
        <v>350</v>
      </c>
      <c r="B70" s="6">
        <v>6633.9546210000008</v>
      </c>
      <c r="C70" s="6">
        <v>6816.5405280000004</v>
      </c>
      <c r="D70" s="6">
        <v>6999.1264350000001</v>
      </c>
      <c r="E70" s="6">
        <v>7181.7123420000007</v>
      </c>
      <c r="F70" s="6">
        <v>7425.160218</v>
      </c>
      <c r="G70" s="6">
        <v>7668.6080940000002</v>
      </c>
      <c r="H70" s="6">
        <v>7912.0559700000003</v>
      </c>
      <c r="I70" s="6">
        <v>8003.3489234999997</v>
      </c>
      <c r="J70" s="6">
        <v>8094.641877</v>
      </c>
    </row>
    <row r="71" spans="1:10">
      <c r="A71" s="5">
        <v>355</v>
      </c>
      <c r="B71" s="6">
        <v>6647.6809910000011</v>
      </c>
      <c r="C71" s="6">
        <v>6830.6446880000012</v>
      </c>
      <c r="D71" s="6">
        <v>7013.6083849999995</v>
      </c>
      <c r="E71" s="6">
        <v>7196.5720819999997</v>
      </c>
      <c r="F71" s="6">
        <v>7440.5236780000014</v>
      </c>
      <c r="G71" s="6">
        <v>7684.4752740000013</v>
      </c>
      <c r="H71" s="6">
        <v>7928.4268700000011</v>
      </c>
      <c r="I71" s="6">
        <v>8019.9087184999998</v>
      </c>
      <c r="J71" s="6">
        <v>8111.3905670000004</v>
      </c>
    </row>
    <row r="72" spans="1:10">
      <c r="A72" s="5">
        <v>360</v>
      </c>
      <c r="B72" s="6">
        <v>6787.0036465000012</v>
      </c>
      <c r="C72" s="6">
        <v>6973.8019120000008</v>
      </c>
      <c r="D72" s="6">
        <v>7160.6001775000004</v>
      </c>
      <c r="E72" s="6">
        <v>7347.398443</v>
      </c>
      <c r="F72" s="6">
        <v>7596.462797000001</v>
      </c>
      <c r="G72" s="6">
        <v>7845.5271510000002</v>
      </c>
      <c r="H72" s="6">
        <v>8094.5915050000012</v>
      </c>
      <c r="I72" s="6">
        <v>8187.990637750002</v>
      </c>
      <c r="J72" s="6">
        <v>8281.3897705000018</v>
      </c>
    </row>
    <row r="73" spans="1:10">
      <c r="A73" s="5">
        <v>365</v>
      </c>
      <c r="B73" s="6">
        <v>6942.7979460000015</v>
      </c>
      <c r="C73" s="6">
        <v>7133.8841280000024</v>
      </c>
      <c r="D73" s="6">
        <v>7324.9703099999997</v>
      </c>
      <c r="E73" s="6">
        <v>7516.0564920000006</v>
      </c>
      <c r="F73" s="6">
        <v>7770.838068</v>
      </c>
      <c r="G73" s="6">
        <v>8025.6196440000022</v>
      </c>
      <c r="H73" s="6">
        <v>8280.4012200000016</v>
      </c>
      <c r="I73" s="6">
        <v>8375.9443110000011</v>
      </c>
      <c r="J73" s="6">
        <v>8471.4874020000007</v>
      </c>
    </row>
    <row r="74" spans="1:10">
      <c r="A74" s="5">
        <v>370</v>
      </c>
      <c r="B74" s="1">
        <v>7102.023838000001</v>
      </c>
      <c r="C74" s="1">
        <v>7297.4923840000001</v>
      </c>
      <c r="D74" s="1">
        <v>7492.9609300000002</v>
      </c>
      <c r="E74" s="1">
        <v>7688.4294759999984</v>
      </c>
      <c r="F74" s="1">
        <v>7949.0542039999991</v>
      </c>
      <c r="G74" s="1">
        <v>8209.6789319999989</v>
      </c>
      <c r="H74" s="1">
        <v>8470.3036599999996</v>
      </c>
      <c r="I74" s="1">
        <v>8568.0379329999996</v>
      </c>
      <c r="J74" s="1">
        <v>8665.7722059999996</v>
      </c>
    </row>
    <row r="76" spans="1:10">
      <c r="A76" s="2"/>
    </row>
    <row r="78" spans="1:10">
      <c r="A78" s="2"/>
    </row>
    <row r="80" spans="1:10">
      <c r="A80" s="2"/>
    </row>
    <row r="82" spans="1:1">
      <c r="A82" s="2"/>
    </row>
    <row r="84" spans="1:1">
      <c r="A84" s="2"/>
    </row>
    <row r="86" spans="1:1">
      <c r="A86" s="2"/>
    </row>
    <row r="88" spans="1:1">
      <c r="A88" s="2"/>
    </row>
    <row r="90" spans="1:1">
      <c r="A90" s="2"/>
    </row>
    <row r="92" spans="1:1">
      <c r="A92" s="2"/>
    </row>
    <row r="94" spans="1:1">
      <c r="A94" s="2"/>
    </row>
    <row r="96" spans="1:1">
      <c r="A96" s="2"/>
    </row>
    <row r="98" spans="1:1">
      <c r="A98" s="2"/>
    </row>
    <row r="100" spans="1:1">
      <c r="A100" s="2"/>
    </row>
    <row r="102" spans="1:1">
      <c r="A102" s="2"/>
    </row>
    <row r="104" spans="1:1">
      <c r="A104" s="2"/>
    </row>
    <row r="106" spans="1:1">
      <c r="A106" s="2"/>
    </row>
    <row r="108" spans="1:1">
      <c r="A108" s="2"/>
    </row>
    <row r="109" spans="1:1">
      <c r="A109" s="2"/>
    </row>
    <row r="111" spans="1:1">
      <c r="A111" s="2"/>
    </row>
  </sheetData>
  <sortState ref="A7:J73">
    <sortCondition ref="A7:A73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5"/>
  <sheetViews>
    <sheetView workbookViewId="0">
      <selection activeCell="A69" sqref="A69"/>
    </sheetView>
  </sheetViews>
  <sheetFormatPr baseColWidth="10" defaultColWidth="11.44140625" defaultRowHeight="12.3"/>
  <cols>
    <col min="1" max="16384" width="11.44140625" style="1"/>
  </cols>
  <sheetData>
    <row r="1" spans="1:10" ht="19.8">
      <c r="A1" s="11" t="s">
        <v>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4.1">
      <c r="A3" s="14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4.1">
      <c r="A4" s="30" t="s">
        <v>41</v>
      </c>
      <c r="B4" s="12"/>
      <c r="C4" s="12"/>
      <c r="D4" s="12"/>
      <c r="E4" s="12"/>
      <c r="F4" s="12"/>
      <c r="G4" s="12"/>
      <c r="H4" s="12"/>
      <c r="I4" s="12"/>
      <c r="J4" s="12"/>
    </row>
    <row r="5" spans="1:10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15">
        <v>30</v>
      </c>
      <c r="B7" s="16">
        <v>1537.3561852740004</v>
      </c>
      <c r="C7" s="16">
        <v>1579.6687408320004</v>
      </c>
      <c r="D7" s="16">
        <v>1621.9812963900001</v>
      </c>
      <c r="E7" s="16">
        <v>1664.2938519480001</v>
      </c>
      <c r="F7" s="16">
        <v>1720.7105926920003</v>
      </c>
      <c r="G7" s="16">
        <v>1777.1273334360003</v>
      </c>
      <c r="H7" s="16">
        <v>1833.5440741800005</v>
      </c>
      <c r="I7" s="16">
        <v>1854.700351959</v>
      </c>
      <c r="J7" s="16">
        <v>1875.8566297380003</v>
      </c>
    </row>
    <row r="8" spans="1:10">
      <c r="A8" s="15">
        <v>35</v>
      </c>
      <c r="B8" s="16">
        <v>1566.7498339920003</v>
      </c>
      <c r="C8" s="16">
        <v>1609.871389056</v>
      </c>
      <c r="D8" s="16">
        <v>1652.9929441200002</v>
      </c>
      <c r="E8" s="16">
        <v>1696.1144991840001</v>
      </c>
      <c r="F8" s="16">
        <v>1753.6099059359999</v>
      </c>
      <c r="G8" s="16">
        <v>1811.1053126880004</v>
      </c>
      <c r="H8" s="16">
        <v>1868.6007194400001</v>
      </c>
      <c r="I8" s="16">
        <v>1890.1614969720001</v>
      </c>
      <c r="J8" s="16">
        <v>1911.7222745040001</v>
      </c>
    </row>
    <row r="9" spans="1:10">
      <c r="A9" s="15">
        <v>40</v>
      </c>
      <c r="B9" s="16">
        <v>1598.1942023880006</v>
      </c>
      <c r="C9" s="16">
        <v>1642.1811987840006</v>
      </c>
      <c r="D9" s="16">
        <v>1686.1681951800003</v>
      </c>
      <c r="E9" s="16">
        <v>1730.1551915760003</v>
      </c>
      <c r="F9" s="16">
        <v>1788.8045201040004</v>
      </c>
      <c r="G9" s="16">
        <v>1847.4538486320005</v>
      </c>
      <c r="H9" s="16">
        <v>1906.1031771600005</v>
      </c>
      <c r="I9" s="16">
        <v>1928.0966753580003</v>
      </c>
      <c r="J9" s="16">
        <v>1950.0901735560005</v>
      </c>
    </row>
    <row r="10" spans="1:10">
      <c r="A10" s="15">
        <v>45</v>
      </c>
      <c r="B10" s="16">
        <v>1629.6385707840004</v>
      </c>
      <c r="C10" s="16">
        <v>1674.4910085120005</v>
      </c>
      <c r="D10" s="16">
        <v>1719.3434462400003</v>
      </c>
      <c r="E10" s="16">
        <v>1764.1958839680001</v>
      </c>
      <c r="F10" s="16">
        <v>1823.9991342720002</v>
      </c>
      <c r="G10" s="16">
        <v>1883.8023845760006</v>
      </c>
      <c r="H10" s="16">
        <v>1943.6056348800005</v>
      </c>
      <c r="I10" s="16">
        <v>1966.0318537440003</v>
      </c>
      <c r="J10" s="16">
        <v>1988.4580726080007</v>
      </c>
    </row>
    <row r="11" spans="1:10">
      <c r="A11" s="15">
        <v>50</v>
      </c>
      <c r="B11" s="16">
        <v>1661.7665124060004</v>
      </c>
      <c r="C11" s="16">
        <v>1707.5032054080004</v>
      </c>
      <c r="D11" s="16">
        <v>1753.2398984100003</v>
      </c>
      <c r="E11" s="16">
        <v>1798.9765914120001</v>
      </c>
      <c r="F11" s="16">
        <v>1859.9588487480005</v>
      </c>
      <c r="G11" s="16">
        <v>1920.9411060840002</v>
      </c>
      <c r="H11" s="16">
        <v>1981.9233634200004</v>
      </c>
      <c r="I11" s="16">
        <v>2004.7917099210003</v>
      </c>
      <c r="J11" s="16">
        <v>2027.6600564220003</v>
      </c>
    </row>
    <row r="12" spans="1:10">
      <c r="A12" s="15">
        <v>55</v>
      </c>
      <c r="B12" s="16">
        <v>1693.2108808020005</v>
      </c>
      <c r="C12" s="16">
        <v>1739.8130151360006</v>
      </c>
      <c r="D12" s="16">
        <v>1786.4151494700002</v>
      </c>
      <c r="E12" s="16">
        <v>1833.0172838040003</v>
      </c>
      <c r="F12" s="16">
        <v>1895.1534629160001</v>
      </c>
      <c r="G12" s="16">
        <v>1957.2896420280001</v>
      </c>
      <c r="H12" s="16">
        <v>2019.4258211400004</v>
      </c>
      <c r="I12" s="16">
        <v>2042.7268883070003</v>
      </c>
      <c r="J12" s="16">
        <v>2066.0279554740005</v>
      </c>
    </row>
    <row r="13" spans="1:10">
      <c r="A13" s="15">
        <v>60</v>
      </c>
      <c r="B13" s="16">
        <v>1726.7059688760003</v>
      </c>
      <c r="C13" s="16">
        <v>1774.2299863680005</v>
      </c>
      <c r="D13" s="16">
        <v>1821.75400386</v>
      </c>
      <c r="E13" s="16">
        <v>1869.2780213520005</v>
      </c>
      <c r="F13" s="16">
        <v>1932.6433780080001</v>
      </c>
      <c r="G13" s="16">
        <v>1996.0087346640003</v>
      </c>
      <c r="H13" s="16">
        <v>2059.3740913200004</v>
      </c>
      <c r="I13" s="16">
        <v>2083.1361000659999</v>
      </c>
      <c r="J13" s="16">
        <v>2106.8981088120004</v>
      </c>
    </row>
    <row r="14" spans="1:10">
      <c r="A14" s="15">
        <v>65</v>
      </c>
      <c r="B14" s="16">
        <v>1761.5682034020003</v>
      </c>
      <c r="C14" s="16">
        <v>1810.0517319360004</v>
      </c>
      <c r="D14" s="16">
        <v>1858.5352604700001</v>
      </c>
      <c r="E14" s="16">
        <v>1907.0187890039999</v>
      </c>
      <c r="F14" s="16">
        <v>1971.6634937160002</v>
      </c>
      <c r="G14" s="16">
        <v>2036.3081984280004</v>
      </c>
      <c r="H14" s="16">
        <v>2100.9529031400002</v>
      </c>
      <c r="I14" s="16">
        <v>2125.194667407</v>
      </c>
      <c r="J14" s="16">
        <v>2149.4364316740002</v>
      </c>
    </row>
    <row r="15" spans="1:10">
      <c r="A15" s="15">
        <v>70</v>
      </c>
      <c r="B15" s="16">
        <v>1798.4811576060006</v>
      </c>
      <c r="C15" s="16">
        <v>1847.9806390080005</v>
      </c>
      <c r="D15" s="16">
        <v>1897.4801204100004</v>
      </c>
      <c r="E15" s="16">
        <v>1946.9796018120003</v>
      </c>
      <c r="F15" s="16">
        <v>2012.9789103480007</v>
      </c>
      <c r="G15" s="16">
        <v>2078.9782188840004</v>
      </c>
      <c r="H15" s="16">
        <v>2144.9775274200006</v>
      </c>
      <c r="I15" s="16">
        <v>2169.7272681210006</v>
      </c>
      <c r="J15" s="16">
        <v>2194.4770088220007</v>
      </c>
    </row>
    <row r="16" spans="1:10">
      <c r="A16" s="15">
        <v>75</v>
      </c>
      <c r="B16" s="16">
        <v>1831.9762456800006</v>
      </c>
      <c r="C16" s="16">
        <v>1882.3976102400006</v>
      </c>
      <c r="D16" s="16">
        <v>1932.8189748000004</v>
      </c>
      <c r="E16" s="16">
        <v>1983.2403393600005</v>
      </c>
      <c r="F16" s="16">
        <v>2050.4688254400007</v>
      </c>
      <c r="G16" s="16">
        <v>2117.6973115200003</v>
      </c>
      <c r="H16" s="16">
        <v>2184.9257976000008</v>
      </c>
      <c r="I16" s="16">
        <v>2210.1364798800005</v>
      </c>
      <c r="J16" s="16">
        <v>2235.3471621600006</v>
      </c>
    </row>
    <row r="17" spans="1:10">
      <c r="A17" s="15">
        <v>80</v>
      </c>
      <c r="B17" s="16">
        <v>1865.4713337540002</v>
      </c>
      <c r="C17" s="16">
        <v>1916.8145814720001</v>
      </c>
      <c r="D17" s="16">
        <v>1968.1578291900003</v>
      </c>
      <c r="E17" s="16">
        <v>2019.5010769080002</v>
      </c>
      <c r="F17" s="16">
        <v>2087.9587405319999</v>
      </c>
      <c r="G17" s="16">
        <v>2156.4164041560002</v>
      </c>
      <c r="H17" s="16">
        <v>2224.8740677800001</v>
      </c>
      <c r="I17" s="16">
        <v>2250.5456916390003</v>
      </c>
      <c r="J17" s="16">
        <v>2276.2173154980001</v>
      </c>
    </row>
    <row r="18" spans="1:10">
      <c r="A18" s="15">
        <v>85</v>
      </c>
      <c r="B18" s="16">
        <v>1907.8528737660004</v>
      </c>
      <c r="C18" s="16">
        <v>1960.3625858880007</v>
      </c>
      <c r="D18" s="16">
        <v>2012.8722980100003</v>
      </c>
      <c r="E18" s="16">
        <v>2065.3820101320002</v>
      </c>
      <c r="F18" s="16">
        <v>2135.3949596280004</v>
      </c>
      <c r="G18" s="16">
        <v>2205.4079091240001</v>
      </c>
      <c r="H18" s="16">
        <v>2275.4208586200002</v>
      </c>
      <c r="I18" s="16">
        <v>2301.675714681</v>
      </c>
      <c r="J18" s="16">
        <v>2327.9305707420003</v>
      </c>
    </row>
    <row r="19" spans="1:10">
      <c r="A19" s="15">
        <v>90</v>
      </c>
      <c r="B19" s="16">
        <v>1951.6015602300001</v>
      </c>
      <c r="C19" s="16">
        <v>2005.3153646400003</v>
      </c>
      <c r="D19" s="16">
        <v>2059.0291690499998</v>
      </c>
      <c r="E19" s="16">
        <v>2112.74297346</v>
      </c>
      <c r="F19" s="16">
        <v>2184.3613793400004</v>
      </c>
      <c r="G19" s="16">
        <v>2255.9797852200004</v>
      </c>
      <c r="H19" s="16">
        <v>2327.5981911000003</v>
      </c>
      <c r="I19" s="16">
        <v>2354.455093305</v>
      </c>
      <c r="J19" s="16">
        <v>2381.3119955100001</v>
      </c>
    </row>
    <row r="20" spans="1:10">
      <c r="A20" s="15">
        <v>95</v>
      </c>
      <c r="B20" s="16">
        <v>1994.6666734680005</v>
      </c>
      <c r="C20" s="16">
        <v>2049.5657562240008</v>
      </c>
      <c r="D20" s="16">
        <v>2104.46483898</v>
      </c>
      <c r="E20" s="16">
        <v>2159.3639217360005</v>
      </c>
      <c r="F20" s="16">
        <v>2232.562698744</v>
      </c>
      <c r="G20" s="16">
        <v>2305.7614757520005</v>
      </c>
      <c r="H20" s="16">
        <v>2378.9602527600005</v>
      </c>
      <c r="I20" s="16">
        <v>2406.4097941380005</v>
      </c>
      <c r="J20" s="16">
        <v>2433.8593355160006</v>
      </c>
    </row>
    <row r="21" spans="1:10">
      <c r="A21" s="15">
        <v>100</v>
      </c>
      <c r="B21" s="16">
        <v>2039.0989331580006</v>
      </c>
      <c r="C21" s="16">
        <v>2095.2209221440003</v>
      </c>
      <c r="D21" s="16">
        <v>2151.3429111300002</v>
      </c>
      <c r="E21" s="16">
        <v>2207.4649001160001</v>
      </c>
      <c r="F21" s="16">
        <v>2282.2942187640006</v>
      </c>
      <c r="G21" s="16">
        <v>2357.1235374120001</v>
      </c>
      <c r="H21" s="16">
        <v>2431.9528560600006</v>
      </c>
      <c r="I21" s="16">
        <v>2460.0138505530003</v>
      </c>
      <c r="J21" s="16">
        <v>2488.0748450460005</v>
      </c>
    </row>
    <row r="22" spans="1:10">
      <c r="A22" s="15">
        <v>105</v>
      </c>
      <c r="B22" s="16">
        <v>2086.2654857520006</v>
      </c>
      <c r="C22" s="16">
        <v>2143.6856367360006</v>
      </c>
      <c r="D22" s="16">
        <v>2201.1057877200001</v>
      </c>
      <c r="E22" s="16">
        <v>2258.5259387040001</v>
      </c>
      <c r="F22" s="16">
        <v>2335.0861400160002</v>
      </c>
      <c r="G22" s="16">
        <v>2411.6463413280003</v>
      </c>
      <c r="H22" s="16">
        <v>2488.2065426400004</v>
      </c>
      <c r="I22" s="16">
        <v>2516.9166181320006</v>
      </c>
      <c r="J22" s="16">
        <v>2545.6266936240004</v>
      </c>
    </row>
    <row r="23" spans="1:10">
      <c r="A23" s="15">
        <v>110</v>
      </c>
      <c r="B23" s="16">
        <v>2135.4827580240003</v>
      </c>
      <c r="C23" s="16">
        <v>2194.2575128320004</v>
      </c>
      <c r="D23" s="16">
        <v>2253.0322676400001</v>
      </c>
      <c r="E23" s="16">
        <v>2311.8070224480002</v>
      </c>
      <c r="F23" s="16">
        <v>2390.1733621920002</v>
      </c>
      <c r="G23" s="16">
        <v>2468.5397019360003</v>
      </c>
      <c r="H23" s="16">
        <v>2546.9060416800003</v>
      </c>
      <c r="I23" s="16">
        <v>2576.2934190840001</v>
      </c>
      <c r="J23" s="16">
        <v>2605.6807964880004</v>
      </c>
    </row>
    <row r="24" spans="1:10">
      <c r="A24" s="15">
        <v>115</v>
      </c>
      <c r="B24" s="16">
        <v>2188.1178964260007</v>
      </c>
      <c r="C24" s="16">
        <v>2248.341324768001</v>
      </c>
      <c r="D24" s="16">
        <v>2308.5647531100003</v>
      </c>
      <c r="E24" s="16">
        <v>2368.7881814520006</v>
      </c>
      <c r="F24" s="16">
        <v>2449.0860859080003</v>
      </c>
      <c r="G24" s="16">
        <v>2529.383990364001</v>
      </c>
      <c r="H24" s="16">
        <v>2609.6818948200012</v>
      </c>
      <c r="I24" s="16">
        <v>2639.7936089910004</v>
      </c>
      <c r="J24" s="16">
        <v>2669.905323162001</v>
      </c>
    </row>
    <row r="25" spans="1:10">
      <c r="A25" s="15">
        <v>120</v>
      </c>
      <c r="B25" s="16">
        <v>2248.2723403140003</v>
      </c>
      <c r="C25" s="16">
        <v>2310.1513955520004</v>
      </c>
      <c r="D25" s="16">
        <v>2372.03045079</v>
      </c>
      <c r="E25" s="16">
        <v>2433.9095060280001</v>
      </c>
      <c r="F25" s="16">
        <v>2516.4149130120004</v>
      </c>
      <c r="G25" s="16">
        <v>2598.9203199960002</v>
      </c>
      <c r="H25" s="16">
        <v>2681.4257269800005</v>
      </c>
      <c r="I25" s="16">
        <v>2712.3652545990003</v>
      </c>
      <c r="J25" s="16">
        <v>2743.3047822180006</v>
      </c>
    </row>
    <row r="26" spans="1:10">
      <c r="A26" s="15">
        <v>125</v>
      </c>
      <c r="B26" s="16">
        <v>2305.0089180720006</v>
      </c>
      <c r="C26" s="16">
        <v>2368.4495304960001</v>
      </c>
      <c r="D26" s="16">
        <v>2431.8901429199996</v>
      </c>
      <c r="E26" s="16">
        <v>2495.330755344</v>
      </c>
      <c r="F26" s="16">
        <v>2579.918238576</v>
      </c>
      <c r="G26" s="16">
        <v>2664.5057218080001</v>
      </c>
      <c r="H26" s="16">
        <v>2749.0932050400002</v>
      </c>
      <c r="I26" s="16">
        <v>2780.8135112519999</v>
      </c>
      <c r="J26" s="16">
        <v>2812.5338174640001</v>
      </c>
    </row>
    <row r="27" spans="1:10">
      <c r="A27" s="15">
        <v>130</v>
      </c>
      <c r="B27" s="16">
        <v>2361.0619226040003</v>
      </c>
      <c r="C27" s="16">
        <v>2426.0452782720008</v>
      </c>
      <c r="D27" s="16">
        <v>2491.02863394</v>
      </c>
      <c r="E27" s="16">
        <v>2556.0119896080005</v>
      </c>
      <c r="F27" s="16">
        <v>2642.6564638320001</v>
      </c>
      <c r="G27" s="16">
        <v>2729.3009380560006</v>
      </c>
      <c r="H27" s="16">
        <v>2815.9454122800003</v>
      </c>
      <c r="I27" s="16">
        <v>2848.4370901140001</v>
      </c>
      <c r="J27" s="16">
        <v>2880.9287679480003</v>
      </c>
    </row>
    <row r="28" spans="1:10">
      <c r="A28" s="15">
        <v>135</v>
      </c>
      <c r="B28" s="16">
        <v>2419.8492200400005</v>
      </c>
      <c r="C28" s="16">
        <v>2486.4505747200005</v>
      </c>
      <c r="D28" s="16">
        <v>2553.0519294000001</v>
      </c>
      <c r="E28" s="16">
        <v>2619.6532840800005</v>
      </c>
      <c r="F28" s="16">
        <v>2708.4550903200002</v>
      </c>
      <c r="G28" s="16">
        <v>2797.2568965600008</v>
      </c>
      <c r="H28" s="16">
        <v>2886.0587028000004</v>
      </c>
      <c r="I28" s="16">
        <v>2919.3593801400002</v>
      </c>
      <c r="J28" s="16">
        <v>2952.6600574800004</v>
      </c>
    </row>
    <row r="29" spans="1:10">
      <c r="A29" s="15">
        <v>140</v>
      </c>
      <c r="B29" s="16">
        <v>2479.3200907020005</v>
      </c>
      <c r="C29" s="16">
        <v>2547.5582583360006</v>
      </c>
      <c r="D29" s="16">
        <v>2615.7964259700002</v>
      </c>
      <c r="E29" s="16">
        <v>2684.0345936040003</v>
      </c>
      <c r="F29" s="16">
        <v>2775.0188171160007</v>
      </c>
      <c r="G29" s="16">
        <v>2866.0030406280002</v>
      </c>
      <c r="H29" s="16">
        <v>2956.9872641400002</v>
      </c>
      <c r="I29" s="16">
        <v>2991.1063479570003</v>
      </c>
      <c r="J29" s="16">
        <v>3025.2254317740003</v>
      </c>
    </row>
    <row r="30" spans="1:10">
      <c r="A30" s="15">
        <v>145</v>
      </c>
      <c r="B30" s="16">
        <v>2540.8416810420003</v>
      </c>
      <c r="C30" s="16">
        <v>2610.7731034560006</v>
      </c>
      <c r="D30" s="16">
        <v>2680.7045258700005</v>
      </c>
      <c r="E30" s="16">
        <v>2750.6359482839998</v>
      </c>
      <c r="F30" s="16">
        <v>2843.8778448360008</v>
      </c>
      <c r="G30" s="16">
        <v>2937.1197413880004</v>
      </c>
      <c r="H30" s="16">
        <v>3030.3616379400005</v>
      </c>
      <c r="I30" s="16">
        <v>3065.3273491470004</v>
      </c>
      <c r="J30" s="16">
        <v>3100.2930603540008</v>
      </c>
    </row>
    <row r="31" spans="1:10">
      <c r="A31" s="15">
        <v>150</v>
      </c>
      <c r="B31" s="16">
        <v>2603.7304178340005</v>
      </c>
      <c r="C31" s="16">
        <v>2675.3927229120004</v>
      </c>
      <c r="D31" s="16">
        <v>2747.0550279899999</v>
      </c>
      <c r="E31" s="16">
        <v>2818.7173330680002</v>
      </c>
      <c r="F31" s="16">
        <v>2914.2670731720004</v>
      </c>
      <c r="G31" s="16">
        <v>3009.8168132760002</v>
      </c>
      <c r="H31" s="16">
        <v>3105.3665533800004</v>
      </c>
      <c r="I31" s="16">
        <v>3141.1977059190003</v>
      </c>
      <c r="J31" s="16">
        <v>3177.0288584580003</v>
      </c>
    </row>
    <row r="32" spans="1:10">
      <c r="A32" s="13">
        <v>155</v>
      </c>
      <c r="B32" s="16">
        <v>2666.6191546260006</v>
      </c>
      <c r="C32" s="16">
        <v>2740.0123423680006</v>
      </c>
      <c r="D32" s="16">
        <v>2813.4055301100002</v>
      </c>
      <c r="E32" s="16">
        <v>2886.7987178520002</v>
      </c>
      <c r="F32" s="16">
        <v>2984.6563015080005</v>
      </c>
      <c r="G32" s="16">
        <v>3082.5138851640008</v>
      </c>
      <c r="H32" s="16">
        <v>3180.3714688200007</v>
      </c>
      <c r="I32" s="16">
        <v>3217.0680626910007</v>
      </c>
      <c r="J32" s="16">
        <v>3253.7646565620007</v>
      </c>
    </row>
    <row r="33" spans="1:10">
      <c r="A33" s="13">
        <v>160</v>
      </c>
      <c r="B33" s="16">
        <v>2741.1286362600008</v>
      </c>
      <c r="C33" s="16">
        <v>2816.5725436800003</v>
      </c>
      <c r="D33" s="16">
        <v>2892.0164510999998</v>
      </c>
      <c r="E33" s="16">
        <v>2967.4603585200002</v>
      </c>
      <c r="F33" s="16">
        <v>3068.0522350800002</v>
      </c>
      <c r="G33" s="16">
        <v>3168.6441116400001</v>
      </c>
      <c r="H33" s="16">
        <v>3269.2359882000005</v>
      </c>
      <c r="I33" s="16">
        <v>3306.9579419100005</v>
      </c>
      <c r="J33" s="16">
        <v>3344.6798956200005</v>
      </c>
    </row>
    <row r="34" spans="1:10">
      <c r="A34" s="15">
        <v>165</v>
      </c>
      <c r="B34" s="16">
        <v>2806.7516659560006</v>
      </c>
      <c r="C34" s="16">
        <v>2884.0017118080009</v>
      </c>
      <c r="D34" s="16">
        <v>2961.2517576600007</v>
      </c>
      <c r="E34" s="16">
        <v>3038.5018035120006</v>
      </c>
      <c r="F34" s="16">
        <v>3141.5018646480003</v>
      </c>
      <c r="G34" s="16">
        <v>3244.5019257840008</v>
      </c>
      <c r="H34" s="16">
        <v>3347.5019869200005</v>
      </c>
      <c r="I34" s="16">
        <v>3386.1270098460004</v>
      </c>
      <c r="J34" s="16">
        <v>3424.7520327720013</v>
      </c>
    </row>
    <row r="35" spans="1:10">
      <c r="A35" s="15">
        <v>170</v>
      </c>
      <c r="B35" s="16">
        <v>2875.7925617820006</v>
      </c>
      <c r="C35" s="16">
        <v>2954.9428157760012</v>
      </c>
      <c r="D35" s="16">
        <v>3034.0930697700005</v>
      </c>
      <c r="E35" s="16">
        <v>3113.2433237640003</v>
      </c>
      <c r="F35" s="16">
        <v>3218.7769957560004</v>
      </c>
      <c r="G35" s="16">
        <v>3324.3106677480009</v>
      </c>
      <c r="H35" s="16">
        <v>3429.8443397400006</v>
      </c>
      <c r="I35" s="16">
        <v>3469.4194667370002</v>
      </c>
      <c r="J35" s="16">
        <v>3508.9945937340003</v>
      </c>
    </row>
    <row r="36" spans="1:10">
      <c r="A36" s="15">
        <v>175</v>
      </c>
      <c r="B36" s="16">
        <v>2946.884177286001</v>
      </c>
      <c r="C36" s="16">
        <v>3027.9910812480002</v>
      </c>
      <c r="D36" s="16">
        <v>3109.0979852100004</v>
      </c>
      <c r="E36" s="16">
        <v>3190.2048891720001</v>
      </c>
      <c r="F36" s="16">
        <v>3298.347427788</v>
      </c>
      <c r="G36" s="16">
        <v>3406.4899664040008</v>
      </c>
      <c r="H36" s="16">
        <v>3514.6325050200003</v>
      </c>
      <c r="I36" s="16">
        <v>3555.1859570010001</v>
      </c>
      <c r="J36" s="16">
        <v>3595.7394089820009</v>
      </c>
    </row>
    <row r="37" spans="1:10">
      <c r="A37" s="15">
        <v>180</v>
      </c>
      <c r="B37" s="16">
        <v>3020.0265124680009</v>
      </c>
      <c r="C37" s="16">
        <v>3103.1465082240006</v>
      </c>
      <c r="D37" s="16">
        <v>3186.2665039800004</v>
      </c>
      <c r="E37" s="16">
        <v>3269.3864997360001</v>
      </c>
      <c r="F37" s="16">
        <v>3380.2131607440006</v>
      </c>
      <c r="G37" s="16">
        <v>3491.0398217520005</v>
      </c>
      <c r="H37" s="16">
        <v>3601.8664827600005</v>
      </c>
      <c r="I37" s="16">
        <v>3643.4264806380006</v>
      </c>
      <c r="J37" s="16">
        <v>3684.9864785160007</v>
      </c>
    </row>
    <row r="38" spans="1:10">
      <c r="A38" s="15">
        <v>185</v>
      </c>
      <c r="B38" s="16">
        <v>3094.535994102001</v>
      </c>
      <c r="C38" s="16">
        <v>3179.7067095360003</v>
      </c>
      <c r="D38" s="16">
        <v>3264.8774249700004</v>
      </c>
      <c r="E38" s="16">
        <v>3350.0481404040002</v>
      </c>
      <c r="F38" s="16">
        <v>3463.6090943160002</v>
      </c>
      <c r="G38" s="16">
        <v>3577.1700482279998</v>
      </c>
      <c r="H38" s="16">
        <v>3690.7310021400003</v>
      </c>
      <c r="I38" s="16">
        <v>3733.316359857</v>
      </c>
      <c r="J38" s="16">
        <v>3775.9017175740005</v>
      </c>
    </row>
    <row r="39" spans="1:10">
      <c r="A39" s="15">
        <v>190</v>
      </c>
      <c r="B39" s="16">
        <v>3170.412622188001</v>
      </c>
      <c r="C39" s="16">
        <v>3257.6716851840006</v>
      </c>
      <c r="D39" s="16">
        <v>3344.9307481800001</v>
      </c>
      <c r="E39" s="16">
        <v>3432.1898111760006</v>
      </c>
      <c r="F39" s="16">
        <v>3548.5352285040003</v>
      </c>
      <c r="G39" s="16">
        <v>3664.8806458320005</v>
      </c>
      <c r="H39" s="16">
        <v>3781.2260631600006</v>
      </c>
      <c r="I39" s="16">
        <v>3824.855594658</v>
      </c>
      <c r="J39" s="16">
        <v>3868.4851261560002</v>
      </c>
    </row>
    <row r="40" spans="1:10">
      <c r="A40" s="15">
        <v>195</v>
      </c>
      <c r="B40" s="16">
        <v>3249.0235431780002</v>
      </c>
      <c r="C40" s="16">
        <v>3338.4462095040003</v>
      </c>
      <c r="D40" s="16">
        <v>3427.8688758300004</v>
      </c>
      <c r="E40" s="16">
        <v>3517.2915421560006</v>
      </c>
      <c r="F40" s="16">
        <v>3636.5217639240004</v>
      </c>
      <c r="G40" s="16">
        <v>3755.7519856919998</v>
      </c>
      <c r="H40" s="16">
        <v>3874.9822074600006</v>
      </c>
      <c r="I40" s="16">
        <v>3919.6935406230004</v>
      </c>
      <c r="J40" s="16">
        <v>3964.4048737860007</v>
      </c>
    </row>
    <row r="41" spans="1:10">
      <c r="A41" s="15">
        <v>200</v>
      </c>
      <c r="B41" s="16">
        <v>3328.3180373940013</v>
      </c>
      <c r="C41" s="16">
        <v>3419.9231209920008</v>
      </c>
      <c r="D41" s="16">
        <v>3511.5282045900003</v>
      </c>
      <c r="E41" s="16">
        <v>3603.1332881880003</v>
      </c>
      <c r="F41" s="16">
        <v>3725.2733996520005</v>
      </c>
      <c r="G41" s="16">
        <v>3847.4135111160008</v>
      </c>
      <c r="H41" s="16">
        <v>3969.5536225800006</v>
      </c>
      <c r="I41" s="16">
        <v>4015.3561643789999</v>
      </c>
      <c r="J41" s="16">
        <v>4061.1587061780006</v>
      </c>
    </row>
    <row r="42" spans="1:10">
      <c r="A42" s="15">
        <v>205</v>
      </c>
      <c r="B42" s="16">
        <v>3411.0303977400008</v>
      </c>
      <c r="C42" s="16">
        <v>3504.9119683200015</v>
      </c>
      <c r="D42" s="16">
        <v>3598.7935389000004</v>
      </c>
      <c r="E42" s="16">
        <v>3692.6751094800002</v>
      </c>
      <c r="F42" s="16">
        <v>3817.8505369200011</v>
      </c>
      <c r="G42" s="16">
        <v>3943.0259643600007</v>
      </c>
      <c r="H42" s="16">
        <v>4068.2013918000011</v>
      </c>
      <c r="I42" s="16">
        <v>4115.1421770900015</v>
      </c>
      <c r="J42" s="16">
        <v>4162.0829623800009</v>
      </c>
    </row>
    <row r="43" spans="1:10">
      <c r="A43" s="15">
        <v>210</v>
      </c>
      <c r="B43" s="16">
        <v>3495.1099045380015</v>
      </c>
      <c r="C43" s="16">
        <v>3591.305589984001</v>
      </c>
      <c r="D43" s="16">
        <v>3687.5012754299996</v>
      </c>
      <c r="E43" s="16">
        <v>3783.696960876</v>
      </c>
      <c r="F43" s="16">
        <v>3911.9578748040008</v>
      </c>
      <c r="G43" s="16">
        <v>4040.2187887320006</v>
      </c>
      <c r="H43" s="16">
        <v>4168.4797026600008</v>
      </c>
      <c r="I43" s="16">
        <v>4216.5775453830001</v>
      </c>
      <c r="J43" s="16">
        <v>4264.6753881060013</v>
      </c>
    </row>
    <row r="44" spans="1:10">
      <c r="A44" s="15">
        <v>215</v>
      </c>
      <c r="B44" s="16">
        <v>3581.2401310140003</v>
      </c>
      <c r="C44" s="16">
        <v>3679.806373152001</v>
      </c>
      <c r="D44" s="16">
        <v>3778.3726152899994</v>
      </c>
      <c r="E44" s="16">
        <v>3876.9388574280001</v>
      </c>
      <c r="F44" s="16">
        <v>4008.360513612</v>
      </c>
      <c r="G44" s="16">
        <v>4139.7821697959998</v>
      </c>
      <c r="H44" s="16">
        <v>4271.2038259800001</v>
      </c>
      <c r="I44" s="16">
        <v>4320.4869470490003</v>
      </c>
      <c r="J44" s="16">
        <v>4369.7700681180004</v>
      </c>
    </row>
    <row r="45" spans="1:10">
      <c r="A45" s="15">
        <v>220</v>
      </c>
      <c r="B45" s="16">
        <v>3669.4210771680005</v>
      </c>
      <c r="C45" s="16">
        <v>3770.4143178240006</v>
      </c>
      <c r="D45" s="16">
        <v>3871.4075584800007</v>
      </c>
      <c r="E45" s="16">
        <v>3972.4007991359999</v>
      </c>
      <c r="F45" s="16">
        <v>4107.0584533440006</v>
      </c>
      <c r="G45" s="16">
        <v>4241.7161075520007</v>
      </c>
      <c r="H45" s="16">
        <v>4376.3737617600009</v>
      </c>
      <c r="I45" s="16">
        <v>4426.870382088</v>
      </c>
      <c r="J45" s="16">
        <v>4477.367002416001</v>
      </c>
    </row>
    <row r="46" spans="1:10">
      <c r="A46" s="15">
        <v>225</v>
      </c>
      <c r="B46" s="16">
        <v>3760.3363162260007</v>
      </c>
      <c r="C46" s="16">
        <v>3863.831811168001</v>
      </c>
      <c r="D46" s="16">
        <v>3967.3273061100008</v>
      </c>
      <c r="E46" s="16">
        <v>4070.8228010520006</v>
      </c>
      <c r="F46" s="16">
        <v>4208.8167943080007</v>
      </c>
      <c r="G46" s="16">
        <v>4346.8107875640007</v>
      </c>
      <c r="H46" s="16">
        <v>4484.8047808200017</v>
      </c>
      <c r="I46" s="16">
        <v>4536.5525282910003</v>
      </c>
      <c r="J46" s="16">
        <v>4588.3002757620015</v>
      </c>
    </row>
    <row r="47" spans="1:10">
      <c r="A47" s="15">
        <v>230</v>
      </c>
      <c r="B47" s="16">
        <v>3853.3022749620013</v>
      </c>
      <c r="C47" s="16">
        <v>3959.3564660160009</v>
      </c>
      <c r="D47" s="16">
        <v>4065.4106570700005</v>
      </c>
      <c r="E47" s="16">
        <v>4171.464848124001</v>
      </c>
      <c r="F47" s="16">
        <v>4312.8704361960008</v>
      </c>
      <c r="G47" s="16">
        <v>4454.2760242680006</v>
      </c>
      <c r="H47" s="16">
        <v>4595.6816123400013</v>
      </c>
      <c r="I47" s="16">
        <v>4648.7087078670011</v>
      </c>
      <c r="J47" s="16">
        <v>4701.7358033940009</v>
      </c>
    </row>
    <row r="48" spans="1:10">
      <c r="A48" s="15">
        <v>235</v>
      </c>
      <c r="B48" s="16">
        <v>3949.6860998280004</v>
      </c>
      <c r="C48" s="16">
        <v>4058.3930567040002</v>
      </c>
      <c r="D48" s="16">
        <v>4167.1000135799995</v>
      </c>
      <c r="E48" s="16">
        <v>4275.8069704560003</v>
      </c>
      <c r="F48" s="16">
        <v>4420.749579624</v>
      </c>
      <c r="G48" s="16">
        <v>4565.6921887919998</v>
      </c>
      <c r="H48" s="16">
        <v>4710.6347979599996</v>
      </c>
      <c r="I48" s="16">
        <v>4764.9882763979995</v>
      </c>
      <c r="J48" s="16">
        <v>4819.3417548360003</v>
      </c>
    </row>
    <row r="49" spans="1:10">
      <c r="A49" s="15">
        <v>240</v>
      </c>
      <c r="B49" s="16">
        <v>4071.3621340560012</v>
      </c>
      <c r="C49" s="16">
        <v>4183.417972608001</v>
      </c>
      <c r="D49" s="16">
        <v>4295.4738111600009</v>
      </c>
      <c r="E49" s="16">
        <v>4407.5296497120007</v>
      </c>
      <c r="F49" s="16">
        <v>4556.9374344480011</v>
      </c>
      <c r="G49" s="16">
        <v>4706.3452191840006</v>
      </c>
      <c r="H49" s="16">
        <v>4855.753003920001</v>
      </c>
      <c r="I49" s="16">
        <v>4911.7809231960009</v>
      </c>
      <c r="J49" s="16">
        <v>4967.8088424720008</v>
      </c>
    </row>
    <row r="50" spans="1:10">
      <c r="A50" s="15">
        <v>245</v>
      </c>
      <c r="B50" s="16">
        <v>4170.4802518260012</v>
      </c>
      <c r="C50" s="16">
        <v>4285.2641119680011</v>
      </c>
      <c r="D50" s="16">
        <v>4400.047972110001</v>
      </c>
      <c r="E50" s="16">
        <v>4514.8318322520008</v>
      </c>
      <c r="F50" s="16">
        <v>4667.8769791080003</v>
      </c>
      <c r="G50" s="16">
        <v>4820.9221259640008</v>
      </c>
      <c r="H50" s="16">
        <v>4973.9672728200012</v>
      </c>
      <c r="I50" s="16">
        <v>5031.3592028910007</v>
      </c>
      <c r="J50" s="16">
        <v>5088.7511329620011</v>
      </c>
    </row>
    <row r="51" spans="1:10">
      <c r="A51" s="15">
        <v>250</v>
      </c>
      <c r="B51" s="16">
        <v>4273.6998089520021</v>
      </c>
      <c r="C51" s="16">
        <v>4391.3245743360012</v>
      </c>
      <c r="D51" s="16">
        <v>4508.9493397200013</v>
      </c>
      <c r="E51" s="16">
        <v>4626.5741051040013</v>
      </c>
      <c r="F51" s="16">
        <v>4783.4071256160014</v>
      </c>
      <c r="G51" s="16">
        <v>4940.2401461280015</v>
      </c>
      <c r="H51" s="16">
        <v>5097.0731666400015</v>
      </c>
      <c r="I51" s="16">
        <v>5155.8855493320016</v>
      </c>
      <c r="J51" s="16">
        <v>5214.6979320240025</v>
      </c>
    </row>
    <row r="52" spans="1:10">
      <c r="A52" s="15">
        <v>255</v>
      </c>
      <c r="B52" s="16">
        <v>4379.6536589820016</v>
      </c>
      <c r="C52" s="16">
        <v>4500.1945853760008</v>
      </c>
      <c r="D52" s="16">
        <v>4620.7355117700008</v>
      </c>
      <c r="E52" s="16">
        <v>4741.2764381640009</v>
      </c>
      <c r="F52" s="16">
        <v>4901.9976733560006</v>
      </c>
      <c r="G52" s="16">
        <v>5062.7189085480013</v>
      </c>
      <c r="H52" s="16">
        <v>5223.4401437400011</v>
      </c>
      <c r="I52" s="16">
        <v>5283.7106069370011</v>
      </c>
      <c r="J52" s="16">
        <v>5343.981070134002</v>
      </c>
    </row>
    <row r="53" spans="1:10">
      <c r="A53" s="15">
        <v>260</v>
      </c>
      <c r="B53" s="16">
        <v>4488.3418019160008</v>
      </c>
      <c r="C53" s="16">
        <v>4611.8741450880016</v>
      </c>
      <c r="D53" s="16">
        <v>4735.4064882600005</v>
      </c>
      <c r="E53" s="16">
        <v>4858.9388314320004</v>
      </c>
      <c r="F53" s="16">
        <v>5023.6486223280008</v>
      </c>
      <c r="G53" s="16">
        <v>5188.3584132240012</v>
      </c>
      <c r="H53" s="16">
        <v>5353.0682041200016</v>
      </c>
      <c r="I53" s="16">
        <v>5414.8343757060011</v>
      </c>
      <c r="J53" s="16">
        <v>5476.6005472920006</v>
      </c>
    </row>
    <row r="54" spans="1:10">
      <c r="A54" s="15">
        <v>265</v>
      </c>
      <c r="B54" s="16">
        <v>4599.0806645279999</v>
      </c>
      <c r="C54" s="16">
        <v>4725.6608663040006</v>
      </c>
      <c r="D54" s="16">
        <v>4852.2410680800003</v>
      </c>
      <c r="E54" s="16">
        <v>4978.8212698560001</v>
      </c>
      <c r="F54" s="16">
        <v>5147.594872224</v>
      </c>
      <c r="G54" s="16">
        <v>5316.3684745920009</v>
      </c>
      <c r="H54" s="16">
        <v>5485.1420769600008</v>
      </c>
      <c r="I54" s="16">
        <v>5548.4321778479998</v>
      </c>
      <c r="J54" s="16">
        <v>5611.7222787360006</v>
      </c>
    </row>
    <row r="55" spans="1:10">
      <c r="A55" s="15">
        <v>270</v>
      </c>
      <c r="B55" s="16">
        <v>4712.5538200440014</v>
      </c>
      <c r="C55" s="16">
        <v>4842.2571361920009</v>
      </c>
      <c r="D55" s="16">
        <v>4971.9604523400003</v>
      </c>
      <c r="E55" s="16">
        <v>5101.6637684880006</v>
      </c>
      <c r="F55" s="16">
        <v>5274.6015233520011</v>
      </c>
      <c r="G55" s="16">
        <v>5447.5392782160015</v>
      </c>
      <c r="H55" s="16">
        <v>5620.4770330800011</v>
      </c>
      <c r="I55" s="16">
        <v>5685.3286911540017</v>
      </c>
      <c r="J55" s="16">
        <v>5750.1803492280014</v>
      </c>
    </row>
    <row r="56" spans="1:10">
      <c r="A56" s="15">
        <v>275</v>
      </c>
      <c r="B56" s="16">
        <v>4828.7612684640017</v>
      </c>
      <c r="C56" s="16">
        <v>4961.6629547520015</v>
      </c>
      <c r="D56" s="16">
        <v>5094.5646410400004</v>
      </c>
      <c r="E56" s="16">
        <v>5227.4663273280003</v>
      </c>
      <c r="F56" s="16">
        <v>5404.6685757120013</v>
      </c>
      <c r="G56" s="16">
        <v>5581.8708240960004</v>
      </c>
      <c r="H56" s="16">
        <v>5759.0730724800005</v>
      </c>
      <c r="I56" s="16">
        <v>5825.5239156240004</v>
      </c>
      <c r="J56" s="16">
        <v>5891.9747587680013</v>
      </c>
    </row>
    <row r="57" spans="1:10">
      <c r="A57" s="15">
        <v>280</v>
      </c>
      <c r="B57" s="16">
        <v>4948.3865830140012</v>
      </c>
      <c r="C57" s="16">
        <v>5084.5807091520001</v>
      </c>
      <c r="D57" s="16">
        <v>5220.7748352899998</v>
      </c>
      <c r="E57" s="16">
        <v>5356.9689614279996</v>
      </c>
      <c r="F57" s="16">
        <v>5538.5611296120005</v>
      </c>
      <c r="G57" s="16">
        <v>5720.1532977960005</v>
      </c>
      <c r="H57" s="16">
        <v>5901.7454659799996</v>
      </c>
      <c r="I57" s="16">
        <v>5969.8425290490004</v>
      </c>
      <c r="J57" s="16">
        <v>6037.9395921180012</v>
      </c>
    </row>
    <row r="58" spans="1:10">
      <c r="A58" s="15">
        <v>285</v>
      </c>
      <c r="B58" s="16">
        <v>5060.4925920780006</v>
      </c>
      <c r="C58" s="16">
        <v>5199.7722047040006</v>
      </c>
      <c r="D58" s="16">
        <v>5339.0518173299997</v>
      </c>
      <c r="E58" s="16">
        <v>5478.3314299559997</v>
      </c>
      <c r="F58" s="16">
        <v>5664.0375801239998</v>
      </c>
      <c r="G58" s="16">
        <v>5849.7437302919998</v>
      </c>
      <c r="H58" s="16">
        <v>6035.4498804599998</v>
      </c>
      <c r="I58" s="16">
        <v>6105.0896867730007</v>
      </c>
      <c r="J58" s="16">
        <v>6174.7294930860007</v>
      </c>
    </row>
    <row r="59" spans="1:10">
      <c r="A59" s="15">
        <v>290</v>
      </c>
      <c r="B59" s="16">
        <v>5174.6493208200018</v>
      </c>
      <c r="C59" s="16">
        <v>5317.0708617600021</v>
      </c>
      <c r="D59" s="16">
        <v>5459.4924027000006</v>
      </c>
      <c r="E59" s="16">
        <v>5601.913943640001</v>
      </c>
      <c r="F59" s="16">
        <v>5791.8093315600008</v>
      </c>
      <c r="G59" s="16">
        <v>5981.7047194800016</v>
      </c>
      <c r="H59" s="16">
        <v>6171.6001074000014</v>
      </c>
      <c r="I59" s="16">
        <v>6242.8108778700007</v>
      </c>
      <c r="J59" s="16">
        <v>6314.0216483400018</v>
      </c>
    </row>
    <row r="60" spans="1:10">
      <c r="A60" s="15">
        <v>295</v>
      </c>
      <c r="B60" s="16">
        <v>5288.8060495620011</v>
      </c>
      <c r="C60" s="16">
        <v>5434.3695188160018</v>
      </c>
      <c r="D60" s="16">
        <v>5579.9329880700006</v>
      </c>
      <c r="E60" s="16">
        <v>5725.4964573240004</v>
      </c>
      <c r="F60" s="16">
        <v>5919.5810829960019</v>
      </c>
      <c r="G60" s="16">
        <v>6113.6657086680016</v>
      </c>
      <c r="H60" s="16">
        <v>6307.7503343400012</v>
      </c>
      <c r="I60" s="16">
        <v>6380.5320689670007</v>
      </c>
      <c r="J60" s="16">
        <v>6453.3138035940019</v>
      </c>
    </row>
    <row r="61" spans="1:10">
      <c r="A61" s="15">
        <v>300</v>
      </c>
      <c r="B61" s="16">
        <v>5406.3806444340016</v>
      </c>
      <c r="C61" s="16">
        <v>5555.1801117120012</v>
      </c>
      <c r="D61" s="16">
        <v>5703.979578989999</v>
      </c>
      <c r="E61" s="16">
        <v>5852.7790462679995</v>
      </c>
      <c r="F61" s="16">
        <v>6051.1783359720012</v>
      </c>
      <c r="G61" s="16">
        <v>6249.577625676</v>
      </c>
      <c r="H61" s="16">
        <v>6447.9769153799998</v>
      </c>
      <c r="I61" s="16">
        <v>6522.3766490190001</v>
      </c>
      <c r="J61" s="16">
        <v>6596.7763826580012</v>
      </c>
    </row>
    <row r="62" spans="1:10">
      <c r="A62" s="15">
        <v>305</v>
      </c>
      <c r="B62" s="16">
        <v>5527.3731054360014</v>
      </c>
      <c r="C62" s="16">
        <v>5679.5026404480022</v>
      </c>
      <c r="D62" s="16">
        <v>5831.6321754600003</v>
      </c>
      <c r="E62" s="16">
        <v>5983.7617104720011</v>
      </c>
      <c r="F62" s="16">
        <v>6186.6010904880004</v>
      </c>
      <c r="G62" s="16">
        <v>6389.4404705040006</v>
      </c>
      <c r="H62" s="16">
        <v>6592.2798505200017</v>
      </c>
      <c r="I62" s="16">
        <v>6668.3446180260007</v>
      </c>
      <c r="J62" s="16">
        <v>6744.4093855320007</v>
      </c>
    </row>
    <row r="63" spans="1:10">
      <c r="A63" s="15">
        <v>310</v>
      </c>
      <c r="B63" s="16">
        <v>5650.4162861160012</v>
      </c>
      <c r="C63" s="16">
        <v>5805.9323306880015</v>
      </c>
      <c r="D63" s="16">
        <v>5961.4483752600008</v>
      </c>
      <c r="E63" s="16">
        <v>6116.9644198320011</v>
      </c>
      <c r="F63" s="16">
        <v>6324.3191459280006</v>
      </c>
      <c r="G63" s="16">
        <v>6531.673872024001</v>
      </c>
      <c r="H63" s="16">
        <v>6739.0285981200022</v>
      </c>
      <c r="I63" s="16">
        <v>6816.786620406001</v>
      </c>
      <c r="J63" s="16">
        <v>6894.5446426920007</v>
      </c>
    </row>
    <row r="64" spans="1:10">
      <c r="A64" s="15">
        <v>315</v>
      </c>
      <c r="B64" s="16">
        <v>5776.8773329260011</v>
      </c>
      <c r="C64" s="16">
        <v>5935.8739567680013</v>
      </c>
      <c r="D64" s="16">
        <v>6094.8705806100006</v>
      </c>
      <c r="E64" s="16">
        <v>6253.8672044520008</v>
      </c>
      <c r="F64" s="16">
        <v>6465.8627029080017</v>
      </c>
      <c r="G64" s="16">
        <v>6677.8582013640016</v>
      </c>
      <c r="H64" s="16">
        <v>6889.8536998200025</v>
      </c>
      <c r="I64" s="16">
        <v>6969.3520117410008</v>
      </c>
      <c r="J64" s="16">
        <v>7048.8503236620027</v>
      </c>
    </row>
    <row r="65" spans="1:10">
      <c r="A65" s="15">
        <v>320</v>
      </c>
      <c r="B65" s="16">
        <v>5907.439819092001</v>
      </c>
      <c r="C65" s="16">
        <v>6070.0299058560013</v>
      </c>
      <c r="D65" s="16">
        <v>6232.6199926200006</v>
      </c>
      <c r="E65" s="16">
        <v>6395.210079384</v>
      </c>
      <c r="F65" s="16">
        <v>6611.996861736</v>
      </c>
      <c r="G65" s="16">
        <v>6828.7836440880019</v>
      </c>
      <c r="H65" s="16">
        <v>7045.570426440001</v>
      </c>
      <c r="I65" s="16">
        <v>7126.8654698219998</v>
      </c>
      <c r="J65" s="16">
        <v>7208.1605132040022</v>
      </c>
    </row>
    <row r="66" spans="1:10">
      <c r="A66" s="15">
        <v>325</v>
      </c>
      <c r="B66" s="16">
        <v>6035.9515855800009</v>
      </c>
      <c r="C66" s="16">
        <v>6202.0786934400012</v>
      </c>
      <c r="D66" s="16">
        <v>6368.2058013000005</v>
      </c>
      <c r="E66" s="16">
        <v>6534.3329091599999</v>
      </c>
      <c r="F66" s="16">
        <v>6755.8357196400011</v>
      </c>
      <c r="G66" s="16">
        <v>6977.3385301200005</v>
      </c>
      <c r="H66" s="16">
        <v>7198.8413406000018</v>
      </c>
      <c r="I66" s="16">
        <v>7281.9048945300001</v>
      </c>
      <c r="J66" s="16">
        <v>7364.9684484600011</v>
      </c>
    </row>
    <row r="67" spans="1:10">
      <c r="A67" s="15">
        <v>330</v>
      </c>
      <c r="B67" s="16">
        <v>6167.1976449720023</v>
      </c>
      <c r="C67" s="16">
        <v>6336.9370296960024</v>
      </c>
      <c r="D67" s="16">
        <v>6506.6764144200015</v>
      </c>
      <c r="E67" s="16">
        <v>6676.4157991439997</v>
      </c>
      <c r="F67" s="16">
        <v>6902.7349787760013</v>
      </c>
      <c r="G67" s="16">
        <v>7129.054158408002</v>
      </c>
      <c r="H67" s="16">
        <v>7355.3733380400017</v>
      </c>
      <c r="I67" s="16">
        <v>7440.2430304020018</v>
      </c>
      <c r="J67" s="16">
        <v>7525.1127227640027</v>
      </c>
    </row>
    <row r="68" spans="1:10">
      <c r="A68" s="15">
        <v>340</v>
      </c>
      <c r="B68" s="16">
        <v>6318.9509011440014</v>
      </c>
      <c r="C68" s="16">
        <v>6492.8669809920011</v>
      </c>
      <c r="D68" s="16">
        <v>6666.78306084</v>
      </c>
      <c r="E68" s="16">
        <v>6840.6991406880006</v>
      </c>
      <c r="F68" s="16">
        <v>7072.5872471520015</v>
      </c>
      <c r="G68" s="16">
        <v>7304.4753536160015</v>
      </c>
      <c r="H68" s="16">
        <v>7536.3634600800024</v>
      </c>
      <c r="I68" s="16">
        <v>7623.3215000040018</v>
      </c>
      <c r="J68" s="16">
        <v>7710.2795399280021</v>
      </c>
    </row>
    <row r="69" spans="1:10">
      <c r="A69" s="15">
        <v>345</v>
      </c>
      <c r="B69" s="16">
        <v>6459.0834124740004</v>
      </c>
      <c r="C69" s="16">
        <v>6636.8563504320009</v>
      </c>
      <c r="D69" s="16">
        <v>6814.6292883899996</v>
      </c>
      <c r="E69" s="16">
        <v>6992.4022263480001</v>
      </c>
      <c r="F69" s="16">
        <v>7229.4328102920008</v>
      </c>
      <c r="G69" s="16">
        <v>7466.4633942359997</v>
      </c>
      <c r="H69" s="16">
        <v>7703.4939781800003</v>
      </c>
      <c r="I69" s="16">
        <v>7792.3804471590011</v>
      </c>
      <c r="J69" s="16">
        <v>7881.2669161380009</v>
      </c>
    </row>
    <row r="70" spans="1:10">
      <c r="A70" s="15">
        <v>350</v>
      </c>
      <c r="B70" s="16">
        <v>6607.418802516002</v>
      </c>
      <c r="C70" s="16">
        <v>6789.2743658880017</v>
      </c>
      <c r="D70" s="16">
        <v>6971.1299292600006</v>
      </c>
      <c r="E70" s="16">
        <v>7152.9854926320013</v>
      </c>
      <c r="F70" s="16">
        <v>7395.459577128001</v>
      </c>
      <c r="G70" s="16">
        <v>7637.9336616240007</v>
      </c>
      <c r="H70" s="16">
        <v>7880.4077461200022</v>
      </c>
      <c r="I70" s="16">
        <v>7971.3355278060008</v>
      </c>
      <c r="J70" s="16">
        <v>8062.2633094920011</v>
      </c>
    </row>
    <row r="71" spans="1:10">
      <c r="A71" s="15">
        <v>355</v>
      </c>
      <c r="B71" s="16">
        <v>6621.0902670360019</v>
      </c>
      <c r="C71" s="16">
        <v>6803.3221092480026</v>
      </c>
      <c r="D71" s="16">
        <v>6985.5539514599996</v>
      </c>
      <c r="E71" s="16">
        <v>7167.7857936720002</v>
      </c>
      <c r="F71" s="16">
        <v>7410.761583288001</v>
      </c>
      <c r="G71" s="16">
        <v>7653.7373729040019</v>
      </c>
      <c r="H71" s="16">
        <v>7896.7131625200018</v>
      </c>
      <c r="I71" s="16">
        <v>7987.8290836260003</v>
      </c>
      <c r="J71" s="16">
        <v>8078.9450047320015</v>
      </c>
    </row>
    <row r="72" spans="1:10">
      <c r="A72" s="15">
        <v>360</v>
      </c>
      <c r="B72" s="16">
        <v>6759.8556319140016</v>
      </c>
      <c r="C72" s="16">
        <v>6945.9067043520017</v>
      </c>
      <c r="D72" s="16">
        <v>7131.9577767900009</v>
      </c>
      <c r="E72" s="16">
        <v>7318.0088492280001</v>
      </c>
      <c r="F72" s="16">
        <v>7566.0769458120012</v>
      </c>
      <c r="G72" s="16">
        <v>7814.1450423960014</v>
      </c>
      <c r="H72" s="16">
        <v>8062.2131389800015</v>
      </c>
      <c r="I72" s="16">
        <v>8155.2386751990016</v>
      </c>
      <c r="J72" s="16">
        <v>8248.2642114180017</v>
      </c>
    </row>
    <row r="73" spans="1:10">
      <c r="A73" s="15">
        <v>365</v>
      </c>
      <c r="B73" s="16">
        <v>6915.0267542160027</v>
      </c>
      <c r="C73" s="16">
        <v>7105.348591488003</v>
      </c>
      <c r="D73" s="16">
        <v>7295.6704287600005</v>
      </c>
      <c r="E73" s="16">
        <v>7485.9922660320008</v>
      </c>
      <c r="F73" s="16">
        <v>7739.7547157280005</v>
      </c>
      <c r="G73" s="16">
        <v>7993.5171654240021</v>
      </c>
      <c r="H73" s="16">
        <v>8247.2796151200018</v>
      </c>
      <c r="I73" s="16">
        <v>8342.440533756002</v>
      </c>
      <c r="J73" s="16">
        <v>8437.6014523920021</v>
      </c>
    </row>
    <row r="74" spans="1:10">
      <c r="A74" s="15">
        <v>370</v>
      </c>
      <c r="B74" s="8">
        <v>7073.6157426480022</v>
      </c>
      <c r="C74" s="8">
        <v>7268.3024144640003</v>
      </c>
      <c r="D74" s="8">
        <v>7462.9890862800003</v>
      </c>
      <c r="E74" s="8">
        <v>7657.6757580959993</v>
      </c>
      <c r="F74" s="8">
        <v>7917.2579871840007</v>
      </c>
      <c r="G74" s="8">
        <v>8176.8402162720004</v>
      </c>
      <c r="H74" s="8">
        <v>8436.4224453600018</v>
      </c>
      <c r="I74" s="8">
        <v>8533.7657812680009</v>
      </c>
      <c r="J74" s="8">
        <v>8631.1091171759999</v>
      </c>
    </row>
    <row r="75" spans="1:10">
      <c r="A75" s="8"/>
    </row>
  </sheetData>
  <sortState ref="A7:J73">
    <sortCondition ref="A7:A73"/>
  </sortState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J74"/>
  <sheetViews>
    <sheetView topLeftCell="A40" workbookViewId="0">
      <selection activeCell="B68" sqref="B68:J74"/>
    </sheetView>
  </sheetViews>
  <sheetFormatPr baseColWidth="10" defaultRowHeight="12.3"/>
  <cols>
    <col min="2" max="2" width="11.44140625" style="17"/>
  </cols>
  <sheetData>
    <row r="3" spans="1:10" ht="15">
      <c r="D3" s="25" t="s">
        <v>25</v>
      </c>
      <c r="E3" s="26"/>
      <c r="F3" s="27"/>
      <c r="G3" s="27"/>
      <c r="H3" s="27"/>
    </row>
    <row r="6" spans="1:10" s="20" customFormat="1">
      <c r="A6" s="19" t="s">
        <v>3</v>
      </c>
      <c r="B6" s="23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24,5%'!B7*0.0082*1.04</f>
        <v>13.110573548016678</v>
      </c>
      <c r="C7" s="17">
        <f>'salaires 24,5%'!C7*0.0082*1.04</f>
        <v>13.471415021815302</v>
      </c>
      <c r="D7" s="17">
        <f>'salaires 24,5%'!D7*0.0082*1.04</f>
        <v>13.832256495613922</v>
      </c>
      <c r="E7" s="17">
        <f>'salaires 24,5%'!E7*0.0082*1.04</f>
        <v>14.193097969412547</v>
      </c>
      <c r="F7" s="17">
        <f>'salaires 24,5%'!F7*0.0082*1.04</f>
        <v>14.674219934477382</v>
      </c>
      <c r="G7" s="17">
        <f>'salaires 24,5%'!G7*0.0082*1.04</f>
        <v>15.155341899542211</v>
      </c>
      <c r="H7" s="17">
        <f>'salaires 24,5%'!H7*0.0082*1.04</f>
        <v>15.636463864607046</v>
      </c>
      <c r="I7" s="17">
        <f>'salaires 24,5%'!I7*0.0082*1.04</f>
        <v>15.816884601506354</v>
      </c>
      <c r="J7" s="17">
        <f>'salaires 24,5%'!J7*0.0082*1.04</f>
        <v>15.997305338405669</v>
      </c>
    </row>
    <row r="8" spans="1:10">
      <c r="A8" s="15">
        <v>35</v>
      </c>
      <c r="B8" s="17">
        <f>'salaires 24,5%'!B8*0.0082*1.04</f>
        <v>13.361242584283779</v>
      </c>
      <c r="C8" s="17">
        <f>'salaires 24,5%'!C8*0.0082*1.04</f>
        <v>13.72898320586957</v>
      </c>
      <c r="D8" s="17">
        <f>'salaires 24,5%'!D8*0.0082*1.04</f>
        <v>14.096723827455364</v>
      </c>
      <c r="E8" s="17">
        <f>'salaires 24,5%'!E8*0.0082*1.04</f>
        <v>14.464464449041154</v>
      </c>
      <c r="F8" s="17">
        <f>'salaires 24,5%'!F8*0.0082*1.04</f>
        <v>14.954785277822209</v>
      </c>
      <c r="G8" s="17">
        <f>'salaires 24,5%'!G8*0.0082*1.04</f>
        <v>15.445106106603269</v>
      </c>
      <c r="H8" s="17">
        <f>'salaires 24,5%'!H8*0.0082*1.04</f>
        <v>15.935426935384324</v>
      </c>
      <c r="I8" s="17">
        <f>'salaires 24,5%'!I8*0.0082*1.04</f>
        <v>16.119297246177219</v>
      </c>
      <c r="J8" s="17">
        <f>'salaires 24,5%'!J8*0.0082*1.04</f>
        <v>16.303167556970116</v>
      </c>
    </row>
    <row r="9" spans="1:10">
      <c r="A9" s="15">
        <v>40</v>
      </c>
      <c r="B9" s="17">
        <f>'salaires 24,5%'!B9*0.0082*1.04</f>
        <v>13.62940015796487</v>
      </c>
      <c r="C9" s="17">
        <f>'salaires 24,5%'!C9*0.0082*1.04</f>
        <v>14.004521263229959</v>
      </c>
      <c r="D9" s="17">
        <f>'salaires 24,5%'!D9*0.0082*1.04</f>
        <v>14.379642368495045</v>
      </c>
      <c r="E9" s="17">
        <f>'salaires 24,5%'!E9*0.0082*1.04</f>
        <v>14.754763473760132</v>
      </c>
      <c r="F9" s="17">
        <f>'salaires 24,5%'!F9*0.0082*1.04</f>
        <v>15.254924947446918</v>
      </c>
      <c r="G9" s="17">
        <f>'salaires 24,5%'!G9*0.0082*1.04</f>
        <v>15.755086421133701</v>
      </c>
      <c r="H9" s="17">
        <f>'salaires 24,5%'!H9*0.0082*1.04</f>
        <v>16.255247894820485</v>
      </c>
      <c r="I9" s="17">
        <f>'salaires 24,5%'!I9*0.0082*1.04</f>
        <v>16.442808447453029</v>
      </c>
      <c r="J9" s="17">
        <f>'salaires 24,5%'!J9*0.0082*1.04</f>
        <v>16.630369000085572</v>
      </c>
    </row>
    <row r="10" spans="1:10">
      <c r="A10" s="15">
        <v>45</v>
      </c>
      <c r="B10" s="17">
        <f>'salaires 24,5%'!B10*0.0082*1.04</f>
        <v>13.897557731645957</v>
      </c>
      <c r="C10" s="17">
        <f>'salaires 24,5%'!C10*0.0082*1.04</f>
        <v>14.280059320590341</v>
      </c>
      <c r="D10" s="17">
        <f>'salaires 24,5%'!D10*0.0082*1.04</f>
        <v>14.662560909534724</v>
      </c>
      <c r="E10" s="17">
        <f>'salaires 24,5%'!E10*0.0082*1.04</f>
        <v>15.045062498479107</v>
      </c>
      <c r="F10" s="17">
        <f>'salaires 24,5%'!F10*0.0082*1.04</f>
        <v>15.555064617071618</v>
      </c>
      <c r="G10" s="17">
        <f>'salaires 24,5%'!G10*0.0082*1.04</f>
        <v>16.065066735664136</v>
      </c>
      <c r="H10" s="17">
        <f>'salaires 24,5%'!H10*0.0082*1.04</f>
        <v>16.575068854256646</v>
      </c>
      <c r="I10" s="17">
        <f>'salaires 24,5%'!I10*0.0082*1.04</f>
        <v>16.766319648728835</v>
      </c>
      <c r="J10" s="17">
        <f>'salaires 24,5%'!J10*0.0082*1.04</f>
        <v>16.957570443201032</v>
      </c>
    </row>
    <row r="11" spans="1:10">
      <c r="A11" s="15">
        <v>50</v>
      </c>
      <c r="B11" s="17">
        <f>'salaires 24,5%'!B11*0.0082*1.04</f>
        <v>14.171544817798374</v>
      </c>
      <c r="C11" s="17">
        <f>'salaires 24,5%'!C11*0.0082*1.04</f>
        <v>14.56158733571943</v>
      </c>
      <c r="D11" s="17">
        <f>'salaires 24,5%'!D11*0.0082*1.04</f>
        <v>14.951629853640483</v>
      </c>
      <c r="E11" s="17">
        <f>'salaires 24,5%'!E11*0.0082*1.04</f>
        <v>15.341672371561538</v>
      </c>
      <c r="F11" s="17">
        <f>'salaires 24,5%'!F11*0.0082*1.04</f>
        <v>15.861729062122949</v>
      </c>
      <c r="G11" s="17">
        <f>'salaires 24,5%'!G11*0.0082*1.04</f>
        <v>16.381785752684355</v>
      </c>
      <c r="H11" s="17">
        <f>'salaires 24,5%'!H11*0.0082*1.04</f>
        <v>16.901842443245766</v>
      </c>
      <c r="I11" s="17">
        <f>'salaires 24,5%'!I11*0.0082*1.04</f>
        <v>17.096863702206296</v>
      </c>
      <c r="J11" s="17">
        <f>'salaires 24,5%'!J11*0.0082*1.04</f>
        <v>17.291884961166819</v>
      </c>
    </row>
    <row r="12" spans="1:10">
      <c r="A12" s="15">
        <v>55</v>
      </c>
      <c r="B12" s="17">
        <f>'salaires 24,5%'!B12*0.0082*1.04</f>
        <v>14.439702391479461</v>
      </c>
      <c r="C12" s="17">
        <f>'salaires 24,5%'!C12*0.0082*1.04</f>
        <v>14.837125393079814</v>
      </c>
      <c r="D12" s="17">
        <f>'salaires 24,5%'!D12*0.0082*1.04</f>
        <v>15.234548394680163</v>
      </c>
      <c r="E12" s="17">
        <f>'salaires 24,5%'!E12*0.0082*1.04</f>
        <v>15.631971396280516</v>
      </c>
      <c r="F12" s="17">
        <f>'salaires 24,5%'!F12*0.0082*1.04</f>
        <v>16.161868731747649</v>
      </c>
      <c r="G12" s="17">
        <f>'salaires 24,5%'!G12*0.0082*1.04</f>
        <v>16.69176606721479</v>
      </c>
      <c r="H12" s="17">
        <f>'salaires 24,5%'!H12*0.0082*1.04</f>
        <v>17.221663402681926</v>
      </c>
      <c r="I12" s="17">
        <f>'salaires 24,5%'!I12*0.0082*1.04</f>
        <v>17.420374903482102</v>
      </c>
      <c r="J12" s="17">
        <f>'salaires 24,5%'!J12*0.0082*1.04</f>
        <v>17.619086404282278</v>
      </c>
    </row>
    <row r="13" spans="1:10">
      <c r="A13" s="15">
        <v>60</v>
      </c>
      <c r="B13" s="17">
        <f>'salaires 24,5%'!B13*0.0082*1.04</f>
        <v>14.725348502574532</v>
      </c>
      <c r="C13" s="17">
        <f>'salaires 24,5%'!C13*0.0082*1.04</f>
        <v>15.130633323746309</v>
      </c>
      <c r="D13" s="17">
        <f>'salaires 24,5%'!D13*0.0082*1.04</f>
        <v>15.535918144918082</v>
      </c>
      <c r="E13" s="17">
        <f>'salaires 24,5%'!E13*0.0082*1.04</f>
        <v>15.941202966089861</v>
      </c>
      <c r="F13" s="17">
        <f>'salaires 24,5%'!F13*0.0082*1.04</f>
        <v>16.481582727652228</v>
      </c>
      <c r="G13" s="17">
        <f>'salaires 24,5%'!G13*0.0082*1.04</f>
        <v>17.021962489214598</v>
      </c>
      <c r="H13" s="17">
        <f>'salaires 24,5%'!H13*0.0082*1.04</f>
        <v>17.562342250776965</v>
      </c>
      <c r="I13" s="17">
        <f>'salaires 24,5%'!I13*0.0082*1.04</f>
        <v>17.764984661362849</v>
      </c>
      <c r="J13" s="17">
        <f>'salaires 24,5%'!J13*0.0082*1.04</f>
        <v>17.967627071948741</v>
      </c>
    </row>
    <row r="14" spans="1:10">
      <c r="A14" s="15">
        <v>65</v>
      </c>
      <c r="B14" s="17">
        <f>'salaires 24,5%'!B14*0.0082*1.04</f>
        <v>15.022653638612262</v>
      </c>
      <c r="C14" s="17">
        <f>'salaires 24,5%'!C14*0.0082*1.04</f>
        <v>15.436121169950212</v>
      </c>
      <c r="D14" s="17">
        <f>'salaires 24,5%'!D14*0.0082*1.04</f>
        <v>15.849588701288164</v>
      </c>
      <c r="E14" s="17">
        <f>'salaires 24,5%'!E14*0.0082*1.04</f>
        <v>16.263056232626113</v>
      </c>
      <c r="F14" s="17">
        <f>'salaires 24,5%'!F14*0.0082*1.04</f>
        <v>16.814346274410052</v>
      </c>
      <c r="G14" s="17">
        <f>'salaires 24,5%'!G14*0.0082*1.04</f>
        <v>17.365636316193992</v>
      </c>
      <c r="H14" s="17">
        <f>'salaires 24,5%'!H14*0.0082*1.04</f>
        <v>17.916926357977925</v>
      </c>
      <c r="I14" s="17">
        <f>'salaires 24,5%'!I14*0.0082*1.04</f>
        <v>18.1236601236469</v>
      </c>
      <c r="J14" s="17">
        <f>'salaires 24,5%'!J14*0.0082*1.04</f>
        <v>18.330393889315875</v>
      </c>
    </row>
    <row r="15" spans="1:10">
      <c r="A15" s="15">
        <v>70</v>
      </c>
      <c r="B15" s="17">
        <f>'salaires 24,5%'!B15*0.0082*1.04</f>
        <v>15.337447312063974</v>
      </c>
      <c r="C15" s="17">
        <f>'salaires 24,5%'!C15*0.0082*1.04</f>
        <v>15.759578889460231</v>
      </c>
      <c r="D15" s="17">
        <f>'salaires 24,5%'!D15*0.0082*1.04</f>
        <v>16.181710466856483</v>
      </c>
      <c r="E15" s="17">
        <f>'salaires 24,5%'!E15*0.0082*1.04</f>
        <v>16.60384204425274</v>
      </c>
      <c r="F15" s="17">
        <f>'salaires 24,5%'!F15*0.0082*1.04</f>
        <v>17.166684147447754</v>
      </c>
      <c r="G15" s="17">
        <f>'salaires 24,5%'!G15*0.0082*1.04</f>
        <v>17.729526250642756</v>
      </c>
      <c r="H15" s="17">
        <f>'salaires 24,5%'!H15*0.0082*1.04</f>
        <v>18.292368353837769</v>
      </c>
      <c r="I15" s="17">
        <f>'salaires 24,5%'!I15*0.0082*1.04</f>
        <v>18.503434142535898</v>
      </c>
      <c r="J15" s="17">
        <f>'salaires 24,5%'!J15*0.0082*1.04</f>
        <v>18.714499931234023</v>
      </c>
    </row>
    <row r="16" spans="1:10">
      <c r="A16" s="15">
        <v>75</v>
      </c>
      <c r="B16" s="17">
        <f>'salaires 24,5%'!B16*0.0082*1.04</f>
        <v>15.623093423159046</v>
      </c>
      <c r="C16" s="17">
        <f>'salaires 24,5%'!C16*0.0082*1.04</f>
        <v>16.053086820126726</v>
      </c>
      <c r="D16" s="17">
        <f>'salaires 24,5%'!D16*0.0082*1.04</f>
        <v>16.483080217094404</v>
      </c>
      <c r="E16" s="17">
        <f>'salaires 24,5%'!E16*0.0082*1.04</f>
        <v>16.913073614062085</v>
      </c>
      <c r="F16" s="17">
        <f>'salaires 24,5%'!F16*0.0082*1.04</f>
        <v>17.486398143352325</v>
      </c>
      <c r="G16" s="17">
        <f>'salaires 24,5%'!G16*0.0082*1.04</f>
        <v>18.059722672642565</v>
      </c>
      <c r="H16" s="17">
        <f>'salaires 24,5%'!H16*0.0082*1.04</f>
        <v>18.633047201932808</v>
      </c>
      <c r="I16" s="17">
        <f>'salaires 24,5%'!I16*0.0082*1.04</f>
        <v>18.848043900416645</v>
      </c>
      <c r="J16" s="17">
        <f>'salaires 24,5%'!J16*0.0082*1.04</f>
        <v>19.063040598900486</v>
      </c>
    </row>
    <row r="17" spans="1:10">
      <c r="A17" s="15">
        <v>80</v>
      </c>
      <c r="B17" s="17">
        <f>'salaires 24,5%'!B17*0.0082*1.04</f>
        <v>15.908739534254117</v>
      </c>
      <c r="C17" s="17">
        <f>'salaires 24,5%'!C17*0.0082*1.04</f>
        <v>16.346594750793219</v>
      </c>
      <c r="D17" s="17">
        <f>'salaires 24,5%'!D17*0.0082*1.04</f>
        <v>16.784449967332325</v>
      </c>
      <c r="E17" s="17">
        <f>'salaires 24,5%'!E17*0.0082*1.04</f>
        <v>17.222305183871427</v>
      </c>
      <c r="F17" s="17">
        <f>'salaires 24,5%'!F17*0.0082*1.04</f>
        <v>17.806112139256896</v>
      </c>
      <c r="G17" s="17">
        <f>'salaires 24,5%'!G17*0.0082*1.04</f>
        <v>18.389919094642373</v>
      </c>
      <c r="H17" s="17">
        <f>'salaires 24,5%'!H17*0.0082*1.04</f>
        <v>18.973726050027842</v>
      </c>
      <c r="I17" s="17">
        <f>'salaires 24,5%'!I17*0.0082*1.04</f>
        <v>19.192653658297399</v>
      </c>
      <c r="J17" s="17">
        <f>'salaires 24,5%'!J17*0.0082*1.04</f>
        <v>19.411581266566948</v>
      </c>
    </row>
    <row r="18" spans="1:10">
      <c r="A18" s="15">
        <v>85</v>
      </c>
      <c r="B18" s="17">
        <f>'salaires 24,5%'!B18*0.0082*1.04</f>
        <v>16.270169307476454</v>
      </c>
      <c r="C18" s="17">
        <f>'salaires 24,5%'!C18*0.0082*1.04</f>
        <v>16.717972132452875</v>
      </c>
      <c r="D18" s="17">
        <f>'salaires 24,5%'!D18*0.0082*1.04</f>
        <v>17.165774957429285</v>
      </c>
      <c r="E18" s="17">
        <f>'salaires 24,5%'!E18*0.0082*1.04</f>
        <v>17.613577782405699</v>
      </c>
      <c r="F18" s="17">
        <f>'salaires 24,5%'!F18*0.0082*1.04</f>
        <v>18.21064821570759</v>
      </c>
      <c r="G18" s="17">
        <f>'salaires 24,5%'!G18*0.0082*1.04</f>
        <v>18.807718649009473</v>
      </c>
      <c r="H18" s="17">
        <f>'salaires 24,5%'!H18*0.0082*1.04</f>
        <v>19.404789082311364</v>
      </c>
      <c r="I18" s="17">
        <f>'salaires 24,5%'!I18*0.0082*1.04</f>
        <v>19.628690494799571</v>
      </c>
      <c r="J18" s="17">
        <f>'salaires 24,5%'!J18*0.0082*1.04</f>
        <v>19.852591907287781</v>
      </c>
    </row>
    <row r="19" spans="1:10">
      <c r="A19" s="15">
        <v>90</v>
      </c>
      <c r="B19" s="17">
        <f>'salaires 24,5%'!B19*0.0082*1.04</f>
        <v>16.643258105641443</v>
      </c>
      <c r="C19" s="17">
        <f>'salaires 24,5%'!C19*0.0082*1.04</f>
        <v>17.101329429649923</v>
      </c>
      <c r="D19" s="17">
        <f>'salaires 24,5%'!D19*0.0082*1.04</f>
        <v>17.559400753658402</v>
      </c>
      <c r="E19" s="17">
        <f>'salaires 24,5%'!E19*0.0082*1.04</f>
        <v>18.017472077666881</v>
      </c>
      <c r="F19" s="17">
        <f>'salaires 24,5%'!F19*0.0082*1.04</f>
        <v>18.628233843011525</v>
      </c>
      <c r="G19" s="17">
        <f>'salaires 24,5%'!G19*0.0082*1.04</f>
        <v>19.238995608356166</v>
      </c>
      <c r="H19" s="17">
        <f>'salaires 24,5%'!H19*0.0082*1.04</f>
        <v>19.849757373700804</v>
      </c>
      <c r="I19" s="17">
        <f>'salaires 24,5%'!I19*0.0082*1.04</f>
        <v>20.078793035705043</v>
      </c>
      <c r="J19" s="17">
        <f>'salaires 24,5%'!J19*0.0082*1.04</f>
        <v>20.307828697709283</v>
      </c>
    </row>
    <row r="20" spans="1:10">
      <c r="A20" s="15">
        <v>95</v>
      </c>
      <c r="B20" s="17">
        <f>'salaires 24,5%'!B20*0.0082*1.04</f>
        <v>17.01051739133511</v>
      </c>
      <c r="C20" s="17">
        <f>'salaires 24,5%'!C20*0.0082*1.04</f>
        <v>17.478696769078283</v>
      </c>
      <c r="D20" s="17">
        <f>'salaires 24,5%'!D20*0.0082*1.04</f>
        <v>17.946876146821442</v>
      </c>
      <c r="E20" s="17">
        <f>'salaires 24,5%'!E20*0.0082*1.04</f>
        <v>18.415055524564615</v>
      </c>
      <c r="F20" s="17">
        <f>'salaires 24,5%'!F20*0.0082*1.04</f>
        <v>19.039294694888838</v>
      </c>
      <c r="G20" s="17">
        <f>'salaires 24,5%'!G20*0.0082*1.04</f>
        <v>19.663533865213061</v>
      </c>
      <c r="H20" s="17">
        <f>'salaires 24,5%'!H20*0.0082*1.04</f>
        <v>20.287773035537285</v>
      </c>
      <c r="I20" s="17">
        <f>'salaires 24,5%'!I20*0.0082*1.04</f>
        <v>20.521862724408873</v>
      </c>
      <c r="J20" s="17">
        <f>'salaires 24,5%'!J20*0.0082*1.04</f>
        <v>20.755952413280458</v>
      </c>
    </row>
    <row r="21" spans="1:10">
      <c r="A21" s="15">
        <v>100</v>
      </c>
      <c r="B21" s="17">
        <f>'salaires 24,5%'!B21*0.0082*1.04</f>
        <v>17.389435701971429</v>
      </c>
      <c r="C21" s="17">
        <f>'salaires 24,5%'!C21*0.0082*1.04</f>
        <v>17.868044024044035</v>
      </c>
      <c r="D21" s="17">
        <f>'salaires 24,5%'!D21*0.0082*1.04</f>
        <v>18.346652346116642</v>
      </c>
      <c r="E21" s="17">
        <f>'salaires 24,5%'!E21*0.0082*1.04</f>
        <v>18.825260668189248</v>
      </c>
      <c r="F21" s="17">
        <f>'salaires 24,5%'!F21*0.0082*1.04</f>
        <v>19.4634050976194</v>
      </c>
      <c r="G21" s="17">
        <f>'salaires 24,5%'!G21*0.0082*1.04</f>
        <v>20.101549527049539</v>
      </c>
      <c r="H21" s="17">
        <f>'salaires 24,5%'!H21*0.0082*1.04</f>
        <v>20.739693956479687</v>
      </c>
      <c r="I21" s="17">
        <f>'salaires 24,5%'!I21*0.0082*1.04</f>
        <v>20.978998117515992</v>
      </c>
      <c r="J21" s="17">
        <f>'salaires 24,5%'!J21*0.0082*1.04</f>
        <v>21.218302278552294</v>
      </c>
    </row>
    <row r="22" spans="1:10">
      <c r="A22" s="15">
        <v>105</v>
      </c>
      <c r="B22" s="17">
        <f>'salaires 24,5%'!B22*0.0082*1.04</f>
        <v>17.791672062493063</v>
      </c>
      <c r="C22" s="17">
        <f>'salaires 24,5%'!C22*0.0082*1.04</f>
        <v>18.281351110084614</v>
      </c>
      <c r="D22" s="17">
        <f>'salaires 24,5%'!D22*0.0082*1.04</f>
        <v>18.771030157676162</v>
      </c>
      <c r="E22" s="17">
        <f>'salaires 24,5%'!E22*0.0082*1.04</f>
        <v>19.260709205267716</v>
      </c>
      <c r="F22" s="17">
        <f>'salaires 24,5%'!F22*0.0082*1.04</f>
        <v>19.913614602056452</v>
      </c>
      <c r="G22" s="17">
        <f>'salaires 24,5%'!G22*0.0082*1.04</f>
        <v>20.566519998845187</v>
      </c>
      <c r="H22" s="17">
        <f>'salaires 24,5%'!H22*0.0082*1.04</f>
        <v>21.219425395633927</v>
      </c>
      <c r="I22" s="17">
        <f>'salaires 24,5%'!I22*0.0082*1.04</f>
        <v>21.464264919429706</v>
      </c>
      <c r="J22" s="17">
        <f>'salaires 24,5%'!J22*0.0082*1.04</f>
        <v>21.709104443225478</v>
      </c>
    </row>
    <row r="23" spans="1:10">
      <c r="A23" s="15">
        <v>110</v>
      </c>
      <c r="B23" s="17">
        <f>'salaires 24,5%'!B23*0.0082*1.04</f>
        <v>18.211396960428676</v>
      </c>
      <c r="C23" s="17">
        <f>'salaires 24,5%'!C23*0.0082*1.04</f>
        <v>18.712628069431304</v>
      </c>
      <c r="D23" s="17">
        <f>'salaires 24,5%'!D23*0.0082*1.04</f>
        <v>19.213859178433925</v>
      </c>
      <c r="E23" s="17">
        <f>'salaires 24,5%'!E23*0.0082*1.04</f>
        <v>19.715090287436549</v>
      </c>
      <c r="F23" s="17">
        <f>'salaires 24,5%'!F23*0.0082*1.04</f>
        <v>20.383398432773379</v>
      </c>
      <c r="G23" s="17">
        <f>'salaires 24,5%'!G23*0.0082*1.04</f>
        <v>21.051706578110213</v>
      </c>
      <c r="H23" s="17">
        <f>'salaires 24,5%'!H23*0.0082*1.04</f>
        <v>21.720014723447044</v>
      </c>
      <c r="I23" s="17">
        <f>'salaires 24,5%'!I23*0.0082*1.04</f>
        <v>21.970630277948356</v>
      </c>
      <c r="J23" s="17">
        <f>'salaires 24,5%'!J23*0.0082*1.04</f>
        <v>22.221245832449668</v>
      </c>
    </row>
    <row r="24" spans="1:10">
      <c r="A24" s="15">
        <v>115</v>
      </c>
      <c r="B24" s="17">
        <f>'salaires 24,5%'!B24*0.0082*1.04</f>
        <v>18.660269420720937</v>
      </c>
      <c r="C24" s="17">
        <f>'salaires 24,5%'!C24*0.0082*1.04</f>
        <v>19.173854817621514</v>
      </c>
      <c r="D24" s="17">
        <f>'salaires 24,5%'!D24*0.0082*1.04</f>
        <v>19.687440214522084</v>
      </c>
      <c r="E24" s="17">
        <f>'salaires 24,5%'!E24*0.0082*1.04</f>
        <v>20.201025611422665</v>
      </c>
      <c r="F24" s="17">
        <f>'salaires 24,5%'!F24*0.0082*1.04</f>
        <v>20.88580614062343</v>
      </c>
      <c r="G24" s="17">
        <f>'salaires 24,5%'!G24*0.0082*1.04</f>
        <v>21.570586669824205</v>
      </c>
      <c r="H24" s="17">
        <f>'salaires 24,5%'!H24*0.0082*1.04</f>
        <v>22.25536719902497</v>
      </c>
      <c r="I24" s="17">
        <f>'salaires 24,5%'!I24*0.0082*1.04</f>
        <v>22.512159897475254</v>
      </c>
      <c r="J24" s="17">
        <f>'salaires 24,5%'!J24*0.0082*1.04</f>
        <v>22.768952595925544</v>
      </c>
    </row>
    <row r="25" spans="1:10">
      <c r="A25" s="15">
        <v>120</v>
      </c>
      <c r="B25" s="17">
        <f>'salaires 24,5%'!B25*0.0082*1.04</f>
        <v>19.173266518197796</v>
      </c>
      <c r="C25" s="17">
        <f>'salaires 24,5%'!C25*0.0082*1.04</f>
        <v>19.700971101267459</v>
      </c>
      <c r="D25" s="17">
        <f>'salaires 24,5%'!D25*0.0082*1.04</f>
        <v>20.228675684337123</v>
      </c>
      <c r="E25" s="17">
        <f>'salaires 24,5%'!E25*0.0082*1.04</f>
        <v>20.756380267406787</v>
      </c>
      <c r="F25" s="17">
        <f>'salaires 24,5%'!F25*0.0082*1.04</f>
        <v>21.459986378166345</v>
      </c>
      <c r="G25" s="17">
        <f>'salaires 24,5%'!G25*0.0082*1.04</f>
        <v>22.163592488925893</v>
      </c>
      <c r="H25" s="17">
        <f>'salaires 24,5%'!H25*0.0082*1.04</f>
        <v>22.867198599685445</v>
      </c>
      <c r="I25" s="17">
        <f>'salaires 24,5%'!I25*0.0082*1.04</f>
        <v>23.131050891220276</v>
      </c>
      <c r="J25" s="17">
        <f>'salaires 24,5%'!J25*0.0082*1.04</f>
        <v>23.394903182755112</v>
      </c>
    </row>
    <row r="26" spans="1:10">
      <c r="A26" s="15">
        <v>125</v>
      </c>
      <c r="B26" s="17">
        <f>'salaires 24,5%'!B26*0.0082*1.04</f>
        <v>19.657116053318024</v>
      </c>
      <c r="C26" s="17">
        <f>'salaires 24,5%'!C26*0.0082*1.04</f>
        <v>20.198137596069891</v>
      </c>
      <c r="D26" s="17">
        <f>'salaires 24,5%'!D26*0.0082*1.04</f>
        <v>20.739159138821758</v>
      </c>
      <c r="E26" s="17">
        <f>'salaires 24,5%'!E26*0.0082*1.04</f>
        <v>21.280180681573633</v>
      </c>
      <c r="F26" s="17">
        <f>'salaires 24,5%'!F26*0.0082*1.04</f>
        <v>22.001542738576131</v>
      </c>
      <c r="G26" s="17">
        <f>'salaires 24,5%'!G26*0.0082*1.04</f>
        <v>22.722904795578629</v>
      </c>
      <c r="H26" s="17">
        <f>'salaires 24,5%'!H26*0.0082*1.04</f>
        <v>23.444266852581126</v>
      </c>
      <c r="I26" s="17">
        <f>'salaires 24,5%'!I26*0.0082*1.04</f>
        <v>23.714777623957058</v>
      </c>
      <c r="J26" s="17">
        <f>'salaires 24,5%'!J26*0.0082*1.04</f>
        <v>23.985288395332997</v>
      </c>
    </row>
    <row r="27" spans="1:10">
      <c r="A27" s="15">
        <v>130</v>
      </c>
      <c r="B27" s="17">
        <f>'salaires 24,5%'!B27*0.0082*1.04</f>
        <v>20.135136075966916</v>
      </c>
      <c r="C27" s="17">
        <f>'salaires 24,5%'!C27*0.0082*1.04</f>
        <v>20.689314133103625</v>
      </c>
      <c r="D27" s="17">
        <f>'salaires 24,5%'!D27*0.0082*1.04</f>
        <v>21.243492190240321</v>
      </c>
      <c r="E27" s="17">
        <f>'salaires 24,5%'!E27*0.0082*1.04</f>
        <v>21.797670247377031</v>
      </c>
      <c r="F27" s="17">
        <f>'salaires 24,5%'!F27*0.0082*1.04</f>
        <v>22.5365743235593</v>
      </c>
      <c r="G27" s="17">
        <f>'salaires 24,5%'!G27*0.0082*1.04</f>
        <v>23.275478399741576</v>
      </c>
      <c r="H27" s="17">
        <f>'salaires 24,5%'!H27*0.0082*1.04</f>
        <v>24.014382475923846</v>
      </c>
      <c r="I27" s="17">
        <f>'salaires 24,5%'!I27*0.0082*1.04</f>
        <v>24.291471504492193</v>
      </c>
      <c r="J27" s="17">
        <f>'salaires 24,5%'!J27*0.0082*1.04</f>
        <v>24.568560533060548</v>
      </c>
    </row>
    <row r="28" spans="1:10">
      <c r="A28" s="15">
        <v>135</v>
      </c>
      <c r="B28" s="17">
        <f>'salaires 24,5%'!B28*0.0082*1.04</f>
        <v>20.636474148501126</v>
      </c>
      <c r="C28" s="17">
        <f>'salaires 24,5%'!C28*0.0082*1.04</f>
        <v>21.204450501212165</v>
      </c>
      <c r="D28" s="17">
        <f>'salaires 24,5%'!D28*0.0082*1.04</f>
        <v>21.772426853923204</v>
      </c>
      <c r="E28" s="17">
        <f>'salaires 24,5%'!E28*0.0082*1.04</f>
        <v>22.340403206634246</v>
      </c>
      <c r="F28" s="17">
        <f>'salaires 24,5%'!F28*0.0082*1.04</f>
        <v>23.097705010248962</v>
      </c>
      <c r="G28" s="17">
        <f>'salaires 24,5%'!G28*0.0082*1.04</f>
        <v>23.855006813863689</v>
      </c>
      <c r="H28" s="17">
        <f>'salaires 24,5%'!H28*0.0082*1.04</f>
        <v>24.612308617478405</v>
      </c>
      <c r="I28" s="17">
        <f>'salaires 24,5%'!I28*0.0082*1.04</f>
        <v>24.896296793833923</v>
      </c>
      <c r="J28" s="17">
        <f>'salaires 24,5%'!J28*0.0082*1.04</f>
        <v>25.180284970189447</v>
      </c>
    </row>
    <row r="29" spans="1:10">
      <c r="A29" s="15">
        <v>140</v>
      </c>
      <c r="B29" s="17">
        <f>'salaires 24,5%'!B29*0.0082*1.04</f>
        <v>21.143641733506662</v>
      </c>
      <c r="C29" s="17">
        <f>'salaires 24,5%'!C29*0.0082*1.04</f>
        <v>21.725576827089412</v>
      </c>
      <c r="D29" s="17">
        <f>'salaires 24,5%'!D29*0.0082*1.04</f>
        <v>22.307511920672162</v>
      </c>
      <c r="E29" s="17">
        <f>'salaires 24,5%'!E29*0.0082*1.04</f>
        <v>22.889447014254916</v>
      </c>
      <c r="F29" s="17">
        <f>'salaires 24,5%'!F29*0.0082*1.04</f>
        <v>23.665360472365258</v>
      </c>
      <c r="G29" s="17">
        <f>'salaires 24,5%'!G29*0.0082*1.04</f>
        <v>24.441273930475589</v>
      </c>
      <c r="H29" s="17">
        <f>'salaires 24,5%'!H29*0.0082*1.04</f>
        <v>25.217187388585927</v>
      </c>
      <c r="I29" s="17">
        <f>'salaires 24,5%'!I29*0.0082*1.04</f>
        <v>25.508154935377302</v>
      </c>
      <c r="J29" s="17">
        <f>'salaires 24,5%'!J29*0.0082*1.04</f>
        <v>25.799122482168681</v>
      </c>
    </row>
    <row r="30" spans="1:10">
      <c r="A30" s="15">
        <v>145</v>
      </c>
      <c r="B30" s="17">
        <f>'salaires 24,5%'!B30*0.0082*1.04</f>
        <v>21.668297855926181</v>
      </c>
      <c r="C30" s="17">
        <f>'salaires 24,5%'!C30*0.0082*1.04</f>
        <v>22.264673026272774</v>
      </c>
      <c r="D30" s="17">
        <f>'salaires 24,5%'!D30*0.0082*1.04</f>
        <v>22.861048196619365</v>
      </c>
      <c r="E30" s="17">
        <f>'salaires 24,5%'!E30*0.0082*1.04</f>
        <v>23.457423366965951</v>
      </c>
      <c r="F30" s="17">
        <f>'salaires 24,5%'!F30*0.0082*1.04</f>
        <v>24.252590260761419</v>
      </c>
      <c r="G30" s="17">
        <f>'salaires 24,5%'!G30*0.0082*1.04</f>
        <v>25.047757154556873</v>
      </c>
      <c r="H30" s="17">
        <f>'salaires 24,5%'!H30*0.0082*1.04</f>
        <v>25.842924048352327</v>
      </c>
      <c r="I30" s="17">
        <f>'salaires 24,5%'!I30*0.0082*1.04</f>
        <v>26.141111633525622</v>
      </c>
      <c r="J30" s="17">
        <f>'salaires 24,5%'!J30*0.0082*1.04</f>
        <v>26.43929921869892</v>
      </c>
    </row>
    <row r="31" spans="1:10">
      <c r="A31" s="15">
        <v>150</v>
      </c>
      <c r="B31" s="17">
        <f>'salaires 24,5%'!B31*0.0082*1.04</f>
        <v>22.204613003288358</v>
      </c>
      <c r="C31" s="17">
        <f>'salaires 24,5%'!C31*0.0082*1.04</f>
        <v>22.815749140993542</v>
      </c>
      <c r="D31" s="17">
        <f>'salaires 24,5%'!D31*0.0082*1.04</f>
        <v>23.42688527869872</v>
      </c>
      <c r="E31" s="17">
        <f>'salaires 24,5%'!E31*0.0082*1.04</f>
        <v>24.038021416403907</v>
      </c>
      <c r="F31" s="17">
        <f>'salaires 24,5%'!F31*0.0082*1.04</f>
        <v>24.852869600010823</v>
      </c>
      <c r="G31" s="17">
        <f>'salaires 24,5%'!G31*0.0082*1.04</f>
        <v>25.667717783617732</v>
      </c>
      <c r="H31" s="17">
        <f>'salaires 24,5%'!H31*0.0082*1.04</f>
        <v>26.482565967224645</v>
      </c>
      <c r="I31" s="17">
        <f>'salaires 24,5%'!I31*0.0082*1.04</f>
        <v>26.788134036077238</v>
      </c>
      <c r="J31" s="17">
        <f>'salaires 24,5%'!J31*0.0082*1.04</f>
        <v>27.093702104929829</v>
      </c>
    </row>
    <row r="32" spans="1:10">
      <c r="A32" s="13">
        <v>155</v>
      </c>
      <c r="B32" s="17">
        <f>'salaires 24,5%'!B32*0.0082*1.04</f>
        <v>22.740928150650536</v>
      </c>
      <c r="C32" s="17">
        <f>'salaires 24,5%'!C32*0.0082*1.04</f>
        <v>23.366825255714314</v>
      </c>
      <c r="D32" s="17">
        <f>'salaires 24,5%'!D32*0.0082*1.04</f>
        <v>23.992722360778085</v>
      </c>
      <c r="E32" s="17">
        <f>'salaires 24,5%'!E32*0.0082*1.04</f>
        <v>24.61861946584186</v>
      </c>
      <c r="F32" s="17">
        <f>'salaires 24,5%'!F32*0.0082*1.04</f>
        <v>25.453148939260231</v>
      </c>
      <c r="G32" s="17">
        <f>'salaires 24,5%'!G32*0.0082*1.04</f>
        <v>26.287678412678602</v>
      </c>
      <c r="H32" s="17">
        <f>'salaires 24,5%'!H32*0.0082*1.04</f>
        <v>27.12220788609697</v>
      </c>
      <c r="I32" s="17">
        <f>'salaires 24,5%'!I32*0.0082*1.04</f>
        <v>27.435156438628859</v>
      </c>
      <c r="J32" s="17">
        <f>'salaires 24,5%'!J32*0.0082*1.04</f>
        <v>27.748104991160748</v>
      </c>
    </row>
    <row r="33" spans="1:10">
      <c r="A33" s="13">
        <v>160</v>
      </c>
      <c r="B33" s="17">
        <f>'salaires 24,5%'!B33*0.0082*1.04</f>
        <v>23.37634501002529</v>
      </c>
      <c r="C33" s="17">
        <f>'salaires 24,5%'!C33*0.0082*1.04</f>
        <v>24.019730652503046</v>
      </c>
      <c r="D33" s="17">
        <f>'salaires 24,5%'!D33*0.0082*1.04</f>
        <v>24.663116294980803</v>
      </c>
      <c r="E33" s="17">
        <f>'salaires 24,5%'!E33*0.0082*1.04</f>
        <v>25.306501937458567</v>
      </c>
      <c r="F33" s="17">
        <f>'salaires 24,5%'!F33*0.0082*1.04</f>
        <v>26.164349460762246</v>
      </c>
      <c r="G33" s="17">
        <f>'salaires 24,5%'!G33*0.0082*1.04</f>
        <v>27.022196984065921</v>
      </c>
      <c r="H33" s="17">
        <f>'salaires 24,5%'!H33*0.0082*1.04</f>
        <v>27.880044507369607</v>
      </c>
      <c r="I33" s="17">
        <f>'salaires 24,5%'!I33*0.0082*1.04</f>
        <v>28.201737328608488</v>
      </c>
      <c r="J33" s="17">
        <f>'salaires 24,5%'!J33*0.0082*1.04</f>
        <v>28.523430149847368</v>
      </c>
    </row>
    <row r="34" spans="1:10">
      <c r="A34" s="15">
        <v>165</v>
      </c>
      <c r="B34" s="17">
        <f>'salaires 24,5%'!B34*0.0082*1.04</f>
        <v>23.935978207272775</v>
      </c>
      <c r="C34" s="17">
        <f>'salaires 24,5%'!C34*0.0082*1.04</f>
        <v>24.594766598298634</v>
      </c>
      <c r="D34" s="17">
        <f>'salaires 24,5%'!D34*0.0082*1.04</f>
        <v>25.253554989324488</v>
      </c>
      <c r="E34" s="17">
        <f>'salaires 24,5%'!E34*0.0082*1.04</f>
        <v>25.912343380350343</v>
      </c>
      <c r="F34" s="17">
        <f>'salaires 24,5%'!F34*0.0082*1.04</f>
        <v>26.790727901718149</v>
      </c>
      <c r="G34" s="17">
        <f>'salaires 24,5%'!G34*0.0082*1.04</f>
        <v>27.669112423085963</v>
      </c>
      <c r="H34" s="17">
        <f>'salaires 24,5%'!H34*0.0082*1.04</f>
        <v>28.547496944453769</v>
      </c>
      <c r="I34" s="17">
        <f>'salaires 24,5%'!I34*0.0082*1.04</f>
        <v>28.876891139966698</v>
      </c>
      <c r="J34" s="17">
        <f>'salaires 24,5%'!J34*0.0082*1.04</f>
        <v>29.206285335479631</v>
      </c>
    </row>
    <row r="35" spans="1:10">
      <c r="A35" s="15">
        <v>170</v>
      </c>
      <c r="B35" s="17">
        <f>'salaires 24,5%'!B35*0.0082*1.04</f>
        <v>24.524758966876906</v>
      </c>
      <c r="C35" s="17">
        <f>'salaires 24,5%'!C35*0.0082*1.04</f>
        <v>25.199752332937742</v>
      </c>
      <c r="D35" s="17">
        <f>'salaires 24,5%'!D35*0.0082*1.04</f>
        <v>25.87474569899857</v>
      </c>
      <c r="E35" s="17">
        <f>'salaires 24,5%'!E35*0.0082*1.04</f>
        <v>26.549739065059399</v>
      </c>
      <c r="F35" s="17">
        <f>'salaires 24,5%'!F35*0.0082*1.04</f>
        <v>27.449730219807176</v>
      </c>
      <c r="G35" s="17">
        <f>'salaires 24,5%'!G35*0.0082*1.04</f>
        <v>28.349721374554953</v>
      </c>
      <c r="H35" s="17">
        <f>'salaires 24,5%'!H35*0.0082*1.04</f>
        <v>29.24971252930273</v>
      </c>
      <c r="I35" s="17">
        <f>'salaires 24,5%'!I35*0.0082*1.04</f>
        <v>29.587209212333143</v>
      </c>
      <c r="J35" s="17">
        <f>'salaires 24,5%'!J35*0.0082*1.04</f>
        <v>29.924705895363559</v>
      </c>
    </row>
    <row r="36" spans="1:10">
      <c r="A36" s="15">
        <v>175</v>
      </c>
      <c r="B36" s="17">
        <f>'salaires 24,5%'!B36*0.0082*1.04</f>
        <v>25.131028263895018</v>
      </c>
      <c r="C36" s="17">
        <f>'salaires 24,5%'!C36*0.0082*1.04</f>
        <v>25.82270794088295</v>
      </c>
      <c r="D36" s="17">
        <f>'salaires 24,5%'!D36*0.0082*1.04</f>
        <v>26.514387617870888</v>
      </c>
      <c r="E36" s="17">
        <f>'salaires 24,5%'!E36*0.0082*1.04</f>
        <v>27.206067294858823</v>
      </c>
      <c r="F36" s="17">
        <f>'salaires 24,5%'!F36*0.0082*1.04</f>
        <v>28.128306864176068</v>
      </c>
      <c r="G36" s="17">
        <f>'salaires 24,5%'!G36*0.0082*1.04</f>
        <v>29.05054643349332</v>
      </c>
      <c r="H36" s="17">
        <f>'salaires 24,5%'!H36*0.0082*1.04</f>
        <v>29.972786002810569</v>
      </c>
      <c r="I36" s="17">
        <f>'salaires 24,5%'!I36*0.0082*1.04</f>
        <v>30.318625841304531</v>
      </c>
      <c r="J36" s="17">
        <f>'salaires 24,5%'!J36*0.0082*1.04</f>
        <v>30.664465679798507</v>
      </c>
    </row>
    <row r="37" spans="1:10">
      <c r="A37" s="15">
        <v>180</v>
      </c>
      <c r="B37" s="17">
        <f>'salaires 24,5%'!B37*0.0082*1.04</f>
        <v>25.754786098327113</v>
      </c>
      <c r="C37" s="17">
        <f>'salaires 24,5%'!C37*0.0082*1.04</f>
        <v>26.463633422134279</v>
      </c>
      <c r="D37" s="17">
        <f>'salaires 24,5%'!D37*0.0082*1.04</f>
        <v>27.172480745941446</v>
      </c>
      <c r="E37" s="17">
        <f>'salaires 24,5%'!E37*0.0082*1.04</f>
        <v>27.881328069748616</v>
      </c>
      <c r="F37" s="17">
        <f>'salaires 24,5%'!F37*0.0082*1.04</f>
        <v>28.82645783482484</v>
      </c>
      <c r="G37" s="17">
        <f>'salaires 24,5%'!G37*0.0082*1.04</f>
        <v>29.771587599901064</v>
      </c>
      <c r="H37" s="17">
        <f>'salaires 24,5%'!H37*0.0082*1.04</f>
        <v>30.716717364977288</v>
      </c>
      <c r="I37" s="17">
        <f>'salaires 24,5%'!I37*0.0082*1.04</f>
        <v>31.071141026880873</v>
      </c>
      <c r="J37" s="17">
        <f>'salaires 24,5%'!J37*0.0082*1.04</f>
        <v>31.425564688784458</v>
      </c>
    </row>
    <row r="38" spans="1:10">
      <c r="A38" s="15">
        <v>185</v>
      </c>
      <c r="B38" s="17">
        <f>'salaires 24,5%'!B38*0.0082*1.04</f>
        <v>26.39020295770187</v>
      </c>
      <c r="C38" s="17">
        <f>'salaires 24,5%'!C38*0.0082*1.04</f>
        <v>27.116538818923015</v>
      </c>
      <c r="D38" s="17">
        <f>'salaires 24,5%'!D38*0.0082*1.04</f>
        <v>27.842874680144167</v>
      </c>
      <c r="E38" s="17">
        <f>'salaires 24,5%'!E38*0.0082*1.04</f>
        <v>28.569210541365315</v>
      </c>
      <c r="F38" s="17">
        <f>'salaires 24,5%'!F38*0.0082*1.04</f>
        <v>29.537658356326855</v>
      </c>
      <c r="G38" s="17">
        <f>'salaires 24,5%'!G38*0.0082*1.04</f>
        <v>30.506106171288387</v>
      </c>
      <c r="H38" s="17">
        <f>'salaires 24,5%'!H38*0.0082*1.04</f>
        <v>31.474553986249926</v>
      </c>
      <c r="I38" s="17">
        <f>'salaires 24,5%'!I38*0.0082*1.04</f>
        <v>31.837721916860502</v>
      </c>
      <c r="J38" s="17">
        <f>'salaires 24,5%'!J38*0.0082*1.04</f>
        <v>32.200889847471075</v>
      </c>
    </row>
    <row r="39" spans="1:10">
      <c r="A39" s="15">
        <v>190</v>
      </c>
      <c r="B39" s="17">
        <f>'salaires 24,5%'!B39*0.0082*1.04</f>
        <v>27.037278842019276</v>
      </c>
      <c r="C39" s="17">
        <f>'salaires 24,5%'!C39*0.0082*1.04</f>
        <v>27.78142413124916</v>
      </c>
      <c r="D39" s="17">
        <f>'salaires 24,5%'!D39*0.0082*1.04</f>
        <v>28.525569420479044</v>
      </c>
      <c r="E39" s="17">
        <f>'salaires 24,5%'!E39*0.0082*1.04</f>
        <v>29.269714709708936</v>
      </c>
      <c r="F39" s="17">
        <f>'salaires 24,5%'!F39*0.0082*1.04</f>
        <v>30.261908428682119</v>
      </c>
      <c r="G39" s="17">
        <f>'salaires 24,5%'!G39*0.0082*1.04</f>
        <v>31.254102147655303</v>
      </c>
      <c r="H39" s="17">
        <f>'salaires 24,5%'!H39*0.0082*1.04</f>
        <v>32.246295866628486</v>
      </c>
      <c r="I39" s="17">
        <f>'salaires 24,5%'!I39*0.0082*1.04</f>
        <v>32.618368511243425</v>
      </c>
      <c r="J39" s="17">
        <f>'salaires 24,5%'!J39*0.0082*1.04</f>
        <v>32.99044115585837</v>
      </c>
    </row>
    <row r="40" spans="1:10">
      <c r="A40" s="15">
        <v>195</v>
      </c>
      <c r="B40" s="17">
        <f>'salaires 24,5%'!B40*0.0082*1.04</f>
        <v>27.70767277622199</v>
      </c>
      <c r="C40" s="17">
        <f>'salaires 24,5%'!C40*0.0082*1.04</f>
        <v>28.470269274650118</v>
      </c>
      <c r="D40" s="17">
        <f>'salaires 24,5%'!D40*0.0082*1.04</f>
        <v>29.232865773078249</v>
      </c>
      <c r="E40" s="17">
        <f>'salaires 24,5%'!E40*0.0082*1.04</f>
        <v>29.995462271506376</v>
      </c>
      <c r="F40" s="17">
        <f>'salaires 24,5%'!F40*0.0082*1.04</f>
        <v>31.01225760274388</v>
      </c>
      <c r="G40" s="17">
        <f>'salaires 24,5%'!G40*0.0082*1.04</f>
        <v>32.029052933981376</v>
      </c>
      <c r="H40" s="17">
        <f>'salaires 24,5%'!H40*0.0082*1.04</f>
        <v>33.045848265218886</v>
      </c>
      <c r="I40" s="17">
        <f>'salaires 24,5%'!I40*0.0082*1.04</f>
        <v>33.427146514432948</v>
      </c>
      <c r="J40" s="17">
        <f>'salaires 24,5%'!J40*0.0082*1.04</f>
        <v>33.808444763647017</v>
      </c>
    </row>
    <row r="41" spans="1:10">
      <c r="A41" s="15">
        <v>200</v>
      </c>
      <c r="B41" s="17">
        <f>'salaires 24,5%'!B41*0.0082*1.04</f>
        <v>28.383896222896048</v>
      </c>
      <c r="C41" s="17">
        <f>'salaires 24,5%'!C41*0.0082*1.04</f>
        <v>29.165104375819784</v>
      </c>
      <c r="D41" s="17">
        <f>'salaires 24,5%'!D41*0.0082*1.04</f>
        <v>29.946312528743526</v>
      </c>
      <c r="E41" s="17">
        <f>'salaires 24,5%'!E41*0.0082*1.04</f>
        <v>30.727520681667269</v>
      </c>
      <c r="F41" s="17">
        <f>'salaires 24,5%'!F41*0.0082*1.04</f>
        <v>31.769131552232267</v>
      </c>
      <c r="G41" s="17">
        <f>'salaires 24,5%'!G41*0.0082*1.04</f>
        <v>32.810742422797261</v>
      </c>
      <c r="H41" s="17">
        <f>'salaires 24,5%'!H41*0.0082*1.04</f>
        <v>33.852353293362249</v>
      </c>
      <c r="I41" s="17">
        <f>'salaires 24,5%'!I41*0.0082*1.04</f>
        <v>34.242957369824111</v>
      </c>
      <c r="J41" s="17">
        <f>'salaires 24,5%'!J41*0.0082*1.04</f>
        <v>34.633561446285995</v>
      </c>
    </row>
    <row r="42" spans="1:10">
      <c r="A42" s="15">
        <v>205</v>
      </c>
      <c r="B42" s="17">
        <f>'salaires 24,5%'!B42*0.0082*1.04</f>
        <v>29.08926723192673</v>
      </c>
      <c r="C42" s="17">
        <f>'salaires 24,5%'!C42*0.0082*1.04</f>
        <v>29.889889265832974</v>
      </c>
      <c r="D42" s="17">
        <f>'salaires 24,5%'!D42*0.0082*1.04</f>
        <v>30.690511299739207</v>
      </c>
      <c r="E42" s="17">
        <f>'salaires 24,5%'!E42*0.0082*1.04</f>
        <v>31.491133333645443</v>
      </c>
      <c r="F42" s="17">
        <f>'salaires 24,5%'!F42*0.0082*1.04</f>
        <v>32.558629378853773</v>
      </c>
      <c r="G42" s="17">
        <f>'salaires 24,5%'!G42*0.0082*1.04</f>
        <v>33.626125424062089</v>
      </c>
      <c r="H42" s="17">
        <f>'salaires 24,5%'!H42*0.0082*1.04</f>
        <v>34.693621469270411</v>
      </c>
      <c r="I42" s="17">
        <f>'salaires 24,5%'!I42*0.0082*1.04</f>
        <v>35.093932486223537</v>
      </c>
      <c r="J42" s="17">
        <f>'salaires 24,5%'!J42*0.0082*1.04</f>
        <v>35.494243503176655</v>
      </c>
    </row>
    <row r="43" spans="1:10">
      <c r="A43" s="15">
        <v>210</v>
      </c>
      <c r="B43" s="17">
        <f>'salaires 24,5%'!B43*0.0082*1.04</f>
        <v>29.806297265900081</v>
      </c>
      <c r="C43" s="17">
        <f>'salaires 24,5%'!C43*0.0082*1.04</f>
        <v>30.626654071383566</v>
      </c>
      <c r="D43" s="17">
        <f>'salaires 24,5%'!D43*0.0082*1.04</f>
        <v>31.44701087686704</v>
      </c>
      <c r="E43" s="17">
        <f>'salaires 24,5%'!E43*0.0082*1.04</f>
        <v>32.267367682350532</v>
      </c>
      <c r="F43" s="17">
        <f>'salaires 24,5%'!F43*0.0082*1.04</f>
        <v>33.361176756328526</v>
      </c>
      <c r="G43" s="17">
        <f>'salaires 24,5%'!G43*0.0082*1.04</f>
        <v>34.454985830306498</v>
      </c>
      <c r="H43" s="17">
        <f>'salaires 24,5%'!H43*0.0082*1.04</f>
        <v>35.548794904284492</v>
      </c>
      <c r="I43" s="17">
        <f>'salaires 24,5%'!I43*0.0082*1.04</f>
        <v>35.958973307026227</v>
      </c>
      <c r="J43" s="17">
        <f>'salaires 24,5%'!J43*0.0082*1.04</f>
        <v>36.369151709767984</v>
      </c>
    </row>
    <row r="44" spans="1:10">
      <c r="A44" s="15">
        <v>215</v>
      </c>
      <c r="B44" s="17">
        <f>'salaires 24,5%'!B44*0.0082*1.04</f>
        <v>30.540815837287397</v>
      </c>
      <c r="C44" s="17">
        <f>'salaires 24,5%'!C44*0.0082*1.04</f>
        <v>31.381388750240266</v>
      </c>
      <c r="D44" s="17">
        <f>'salaires 24,5%'!D44*0.0082*1.04</f>
        <v>32.22196166319312</v>
      </c>
      <c r="E44" s="17">
        <f>'salaires 24,5%'!E44*0.0082*1.04</f>
        <v>33.062534576145985</v>
      </c>
      <c r="F44" s="17">
        <f>'salaires 24,5%'!F44*0.0082*1.04</f>
        <v>34.183298460083144</v>
      </c>
      <c r="G44" s="17">
        <f>'salaires 24,5%'!G44*0.0082*1.04</f>
        <v>35.304062344020288</v>
      </c>
      <c r="H44" s="17">
        <f>'salaires 24,5%'!H44*0.0082*1.04</f>
        <v>36.424826227957446</v>
      </c>
      <c r="I44" s="17">
        <f>'salaires 24,5%'!I44*0.0082*1.04</f>
        <v>36.845112684433879</v>
      </c>
      <c r="J44" s="17">
        <f>'salaires 24,5%'!J44*0.0082*1.04</f>
        <v>37.265399140910311</v>
      </c>
    </row>
    <row r="45" spans="1:10">
      <c r="A45" s="15">
        <v>220</v>
      </c>
      <c r="B45" s="17">
        <f>'salaires 24,5%'!B45*0.0082*1.04</f>
        <v>31.292822946088712</v>
      </c>
      <c r="C45" s="17">
        <f>'salaires 24,5%'!C45*0.0082*1.04</f>
        <v>32.154093302403083</v>
      </c>
      <c r="D45" s="17">
        <f>'salaires 24,5%'!D45*0.0082*1.04</f>
        <v>33.015363658717447</v>
      </c>
      <c r="E45" s="17">
        <f>'salaires 24,5%'!E45*0.0082*1.04</f>
        <v>33.876634015031811</v>
      </c>
      <c r="F45" s="17">
        <f>'salaires 24,5%'!F45*0.0082*1.04</f>
        <v>35.024994490117642</v>
      </c>
      <c r="G45" s="17">
        <f>'salaires 24,5%'!G45*0.0082*1.04</f>
        <v>36.173354965203465</v>
      </c>
      <c r="H45" s="17">
        <f>'salaires 24,5%'!H45*0.0082*1.04</f>
        <v>37.321715440289296</v>
      </c>
      <c r="I45" s="17">
        <f>'salaires 24,5%'!I45*0.0082*1.04</f>
        <v>37.752350618446464</v>
      </c>
      <c r="J45" s="17">
        <f>'salaires 24,5%'!J45*0.0082*1.04</f>
        <v>38.18298579660366</v>
      </c>
    </row>
    <row r="46" spans="1:10">
      <c r="A46" s="15">
        <v>225</v>
      </c>
      <c r="B46" s="17">
        <f>'salaires 24,5%'!B46*0.0082*1.04</f>
        <v>32.068148104775339</v>
      </c>
      <c r="C46" s="17">
        <f>'salaires 24,5%'!C46*0.0082*1.04</f>
        <v>32.950757685640717</v>
      </c>
      <c r="D46" s="17">
        <f>'salaires 24,5%'!D46*0.0082*1.04</f>
        <v>33.833367266506094</v>
      </c>
      <c r="E46" s="17">
        <f>'salaires 24,5%'!E46*0.0082*1.04</f>
        <v>34.715976847371472</v>
      </c>
      <c r="F46" s="17">
        <f>'salaires 24,5%'!F46*0.0082*1.04</f>
        <v>35.892789621858633</v>
      </c>
      <c r="G46" s="17">
        <f>'salaires 24,5%'!G46*0.0082*1.04</f>
        <v>37.0696023963458</v>
      </c>
      <c r="H46" s="17">
        <f>'salaires 24,5%'!H46*0.0082*1.04</f>
        <v>38.246415170832982</v>
      </c>
      <c r="I46" s="17">
        <f>'salaires 24,5%'!I46*0.0082*1.04</f>
        <v>38.687719961265657</v>
      </c>
      <c r="J46" s="17">
        <f>'salaires 24,5%'!J46*0.0082*1.04</f>
        <v>39.12902475169836</v>
      </c>
    </row>
    <row r="47" spans="1:10">
      <c r="A47" s="15">
        <v>230</v>
      </c>
      <c r="B47" s="17">
        <f>'salaires 24,5%'!B47*0.0082*1.04</f>
        <v>32.860961800875948</v>
      </c>
      <c r="C47" s="17">
        <f>'salaires 24,5%'!C47*0.0082*1.04</f>
        <v>33.765391942184465</v>
      </c>
      <c r="D47" s="17">
        <f>'salaires 24,5%'!D47*0.0082*1.04</f>
        <v>34.669822083492967</v>
      </c>
      <c r="E47" s="17">
        <f>'salaires 24,5%'!E47*0.0082*1.04</f>
        <v>35.574252224801484</v>
      </c>
      <c r="F47" s="17">
        <f>'salaires 24,5%'!F47*0.0082*1.04</f>
        <v>36.780159079879496</v>
      </c>
      <c r="G47" s="17">
        <f>'salaires 24,5%'!G47*0.0082*1.04</f>
        <v>37.986065934957516</v>
      </c>
      <c r="H47" s="17">
        <f>'salaires 24,5%'!H47*0.0082*1.04</f>
        <v>39.191972790035535</v>
      </c>
      <c r="I47" s="17">
        <f>'salaires 24,5%'!I47*0.0082*1.04</f>
        <v>39.64418786068979</v>
      </c>
      <c r="J47" s="17">
        <f>'salaires 24,5%'!J47*0.0082*1.04</f>
        <v>40.096402931344045</v>
      </c>
    </row>
    <row r="48" spans="1:10">
      <c r="A48" s="15">
        <v>235</v>
      </c>
      <c r="B48" s="17">
        <f>'salaires 24,5%'!B48*0.0082*1.04</f>
        <v>33.682923059333191</v>
      </c>
      <c r="C48" s="17">
        <f>'salaires 24,5%'!C48*0.0082*1.04</f>
        <v>34.609975987571715</v>
      </c>
      <c r="D48" s="17">
        <f>'salaires 24,5%'!D48*0.0082*1.04</f>
        <v>35.537028915810247</v>
      </c>
      <c r="E48" s="17">
        <f>'salaires 24,5%'!E48*0.0082*1.04</f>
        <v>36.464081844048778</v>
      </c>
      <c r="F48" s="17">
        <f>'salaires 24,5%'!F48*0.0082*1.04</f>
        <v>37.700152415033479</v>
      </c>
      <c r="G48" s="17">
        <f>'salaires 24,5%'!G48*0.0082*1.04</f>
        <v>38.93622298601818</v>
      </c>
      <c r="H48" s="17">
        <f>'salaires 24,5%'!H48*0.0082*1.04</f>
        <v>40.172293557002881</v>
      </c>
      <c r="I48" s="17">
        <f>'salaires 24,5%'!I48*0.0082*1.04</f>
        <v>40.635820021122143</v>
      </c>
      <c r="J48" s="17">
        <f>'salaires 24,5%'!J48*0.0082*1.04</f>
        <v>41.099346485241419</v>
      </c>
    </row>
    <row r="49" spans="1:10">
      <c r="A49" s="15">
        <v>240</v>
      </c>
      <c r="B49" s="17">
        <f>'salaires 24,5%'!B49*0.0082*1.04</f>
        <v>34.720576279229583</v>
      </c>
      <c r="C49" s="17">
        <f>'salaires 24,5%'!C49*0.0082*1.04</f>
        <v>35.676188470401037</v>
      </c>
      <c r="D49" s="17">
        <f>'salaires 24,5%'!D49*0.0082*1.04</f>
        <v>36.631800661572491</v>
      </c>
      <c r="E49" s="17">
        <f>'salaires 24,5%'!E49*0.0082*1.04</f>
        <v>37.587412852743945</v>
      </c>
      <c r="F49" s="17">
        <f>'salaires 24,5%'!F49*0.0082*1.04</f>
        <v>38.861562440972563</v>
      </c>
      <c r="G49" s="17">
        <f>'salaires 24,5%'!G49*0.0082*1.04</f>
        <v>40.135712029201166</v>
      </c>
      <c r="H49" s="17">
        <f>'salaires 24,5%'!H49*0.0082*1.04</f>
        <v>41.409861617429769</v>
      </c>
      <c r="I49" s="17">
        <f>'salaires 24,5%'!I49*0.0082*1.04</f>
        <v>41.887667713015496</v>
      </c>
      <c r="J49" s="17">
        <f>'salaires 24,5%'!J49*0.0082*1.04</f>
        <v>42.36547380860123</v>
      </c>
    </row>
    <row r="50" spans="1:10">
      <c r="A50" s="15">
        <v>245</v>
      </c>
      <c r="B50" s="17">
        <f>'salaires 24,5%'!B50*0.0082*1.04</f>
        <v>35.565855587572145</v>
      </c>
      <c r="C50" s="17">
        <f>'salaires 24,5%'!C50*0.0082*1.04</f>
        <v>36.544732346863114</v>
      </c>
      <c r="D50" s="17">
        <f>'salaires 24,5%'!D50*0.0082*1.04</f>
        <v>37.52360910615409</v>
      </c>
      <c r="E50" s="17">
        <f>'salaires 24,5%'!E50*0.0082*1.04</f>
        <v>38.502485865445074</v>
      </c>
      <c r="F50" s="17">
        <f>'salaires 24,5%'!F50*0.0082*1.04</f>
        <v>39.807654877833031</v>
      </c>
      <c r="G50" s="17">
        <f>'salaires 24,5%'!G50*0.0082*1.04</f>
        <v>41.112823890221001</v>
      </c>
      <c r="H50" s="17">
        <f>'salaires 24,5%'!H50*0.0082*1.04</f>
        <v>42.417992902608979</v>
      </c>
      <c r="I50" s="17">
        <f>'salaires 24,5%'!I50*0.0082*1.04</f>
        <v>42.907431282254457</v>
      </c>
      <c r="J50" s="17">
        <f>'salaires 24,5%'!J50*0.0082*1.04</f>
        <v>43.396869661899949</v>
      </c>
    </row>
    <row r="51" spans="1:10">
      <c r="A51" s="15">
        <v>250</v>
      </c>
      <c r="B51" s="17">
        <f>'salaires 24,5%'!B51*0.0082*1.04</f>
        <v>36.446111970742677</v>
      </c>
      <c r="C51" s="17">
        <f>'salaires 24,5%'!C51*0.0082*1.04</f>
        <v>37.44921596993742</v>
      </c>
      <c r="D51" s="17">
        <f>'salaires 24,5%'!D51*0.0082*1.04</f>
        <v>38.452319969132169</v>
      </c>
      <c r="E51" s="17">
        <f>'salaires 24,5%'!E51*0.0082*1.04</f>
        <v>39.455423968326926</v>
      </c>
      <c r="F51" s="17">
        <f>'salaires 24,5%'!F51*0.0082*1.04</f>
        <v>40.792895967253266</v>
      </c>
      <c r="G51" s="17">
        <f>'salaires 24,5%'!G51*0.0082*1.04</f>
        <v>42.130367966179598</v>
      </c>
      <c r="H51" s="17">
        <f>'salaires 24,5%'!H51*0.0082*1.04</f>
        <v>43.467839965105938</v>
      </c>
      <c r="I51" s="17">
        <f>'salaires 24,5%'!I51*0.0082*1.04</f>
        <v>43.96939196470332</v>
      </c>
      <c r="J51" s="17">
        <f>'salaires 24,5%'!J51*0.0082*1.04</f>
        <v>44.470943964300695</v>
      </c>
    </row>
    <row r="52" spans="1:10">
      <c r="A52" s="15">
        <v>255</v>
      </c>
      <c r="B52" s="17">
        <f>'salaires 24,5%'!B52*0.0082*1.04</f>
        <v>37.349686403798515</v>
      </c>
      <c r="C52" s="17">
        <f>'salaires 24,5%'!C52*0.0082*1.04</f>
        <v>38.377659424086545</v>
      </c>
      <c r="D52" s="17">
        <f>'salaires 24,5%'!D52*0.0082*1.04</f>
        <v>39.405632444374568</v>
      </c>
      <c r="E52" s="17">
        <f>'salaires 24,5%'!E52*0.0082*1.04</f>
        <v>40.433605464662605</v>
      </c>
      <c r="F52" s="17">
        <f>'salaires 24,5%'!F52*0.0082*1.04</f>
        <v>41.804236158379979</v>
      </c>
      <c r="G52" s="17">
        <f>'salaires 24,5%'!G52*0.0082*1.04</f>
        <v>43.17486685209736</v>
      </c>
      <c r="H52" s="17">
        <f>'salaires 24,5%'!H52*0.0082*1.04</f>
        <v>44.545497545814733</v>
      </c>
      <c r="I52" s="17">
        <f>'salaires 24,5%'!I52*0.0082*1.04</f>
        <v>45.059484055958748</v>
      </c>
      <c r="J52" s="17">
        <f>'salaires 24,5%'!J52*0.0082*1.04</f>
        <v>45.573470566102777</v>
      </c>
    </row>
    <row r="53" spans="1:10">
      <c r="A53" s="15">
        <v>260</v>
      </c>
      <c r="B53" s="17">
        <f>'salaires 24,5%'!B53*0.0082*1.04</f>
        <v>38.276578886739664</v>
      </c>
      <c r="C53" s="17">
        <f>'salaires 24,5%'!C53*0.0082*1.04</f>
        <v>39.330062709310482</v>
      </c>
      <c r="D53" s="17">
        <f>'salaires 24,5%'!D53*0.0082*1.04</f>
        <v>40.383546531881294</v>
      </c>
      <c r="E53" s="17">
        <f>'salaires 24,5%'!E53*0.0082*1.04</f>
        <v>41.437030354452098</v>
      </c>
      <c r="F53" s="17">
        <f>'salaires 24,5%'!F53*0.0082*1.04</f>
        <v>42.841675451213192</v>
      </c>
      <c r="G53" s="17">
        <f>'salaires 24,5%'!G53*0.0082*1.04</f>
        <v>44.246320547974285</v>
      </c>
      <c r="H53" s="17">
        <f>'salaires 24,5%'!H53*0.0082*1.04</f>
        <v>45.650965644735379</v>
      </c>
      <c r="I53" s="17">
        <f>'salaires 24,5%'!I53*0.0082*1.04</f>
        <v>46.177707556020785</v>
      </c>
      <c r="J53" s="17">
        <f>'salaires 24,5%'!J53*0.0082*1.04</f>
        <v>46.704449467306191</v>
      </c>
    </row>
    <row r="54" spans="1:10">
      <c r="A54" s="15">
        <v>265</v>
      </c>
      <c r="B54" s="17">
        <f>'salaires 24,5%'!B54*0.0082*1.04</f>
        <v>39.220959907094795</v>
      </c>
      <c r="C54" s="17">
        <f>'salaires 24,5%'!C54*0.0082*1.04</f>
        <v>40.30043586784052</v>
      </c>
      <c r="D54" s="17">
        <f>'salaires 24,5%'!D54*0.0082*1.04</f>
        <v>41.379911828586252</v>
      </c>
      <c r="E54" s="17">
        <f>'salaires 24,5%'!E54*0.0082*1.04</f>
        <v>42.459387789331977</v>
      </c>
      <c r="F54" s="17">
        <f>'salaires 24,5%'!F54*0.0082*1.04</f>
        <v>43.898689070326277</v>
      </c>
      <c r="G54" s="17">
        <f>'salaires 24,5%'!G54*0.0082*1.04</f>
        <v>45.337990351320585</v>
      </c>
      <c r="H54" s="17">
        <f>'salaires 24,5%'!H54*0.0082*1.04</f>
        <v>46.777291632314892</v>
      </c>
      <c r="I54" s="17">
        <f>'salaires 24,5%'!I54*0.0082*1.04</f>
        <v>47.317029612687747</v>
      </c>
      <c r="J54" s="17">
        <f>'salaires 24,5%'!J54*0.0082*1.04</f>
        <v>47.856767593060617</v>
      </c>
    </row>
    <row r="55" spans="1:10">
      <c r="A55" s="15">
        <v>270</v>
      </c>
      <c r="B55" s="17">
        <f>'salaires 24,5%'!B55*0.0082*1.04</f>
        <v>40.188658977335244</v>
      </c>
      <c r="C55" s="17">
        <f>'salaires 24,5%'!C55*0.0082*1.04</f>
        <v>41.294768857445391</v>
      </c>
      <c r="D55" s="17">
        <f>'salaires 24,5%'!D55*0.0082*1.04</f>
        <v>42.40087873755553</v>
      </c>
      <c r="E55" s="17">
        <f>'salaires 24,5%'!E55*0.0082*1.04</f>
        <v>43.506988617665669</v>
      </c>
      <c r="F55" s="17">
        <f>'salaires 24,5%'!F55*0.0082*1.04</f>
        <v>44.98180179114587</v>
      </c>
      <c r="G55" s="17">
        <f>'salaires 24,5%'!G55*0.0082*1.04</f>
        <v>46.456614964626063</v>
      </c>
      <c r="H55" s="17">
        <f>'salaires 24,5%'!H55*0.0082*1.04</f>
        <v>47.931428138106256</v>
      </c>
      <c r="I55" s="17">
        <f>'salaires 24,5%'!I55*0.0082*1.04</f>
        <v>48.484483078161333</v>
      </c>
      <c r="J55" s="17">
        <f>'salaires 24,5%'!J55*0.0082*1.04</f>
        <v>49.037538018216402</v>
      </c>
    </row>
    <row r="56" spans="1:10">
      <c r="A56" s="15">
        <v>275</v>
      </c>
      <c r="B56" s="17">
        <f>'salaires 24,5%'!B56*0.0082*1.04</f>
        <v>41.179676097461012</v>
      </c>
      <c r="C56" s="17">
        <f>'salaires 24,5%'!C56*0.0082*1.04</f>
        <v>42.313061678125074</v>
      </c>
      <c r="D56" s="17">
        <f>'salaires 24,5%'!D56*0.0082*1.04</f>
        <v>43.446447258789128</v>
      </c>
      <c r="E56" s="17">
        <f>'salaires 24,5%'!E56*0.0082*1.04</f>
        <v>44.579832839453196</v>
      </c>
      <c r="F56" s="17">
        <f>'salaires 24,5%'!F56*0.0082*1.04</f>
        <v>46.091013613671954</v>
      </c>
      <c r="G56" s="17">
        <f>'salaires 24,5%'!G56*0.0082*1.04</f>
        <v>47.602194387890691</v>
      </c>
      <c r="H56" s="17">
        <f>'salaires 24,5%'!H56*0.0082*1.04</f>
        <v>49.113375162109449</v>
      </c>
      <c r="I56" s="17">
        <f>'salaires 24,5%'!I56*0.0082*1.04</f>
        <v>49.680067952441476</v>
      </c>
      <c r="J56" s="17">
        <f>'salaires 24,5%'!J56*0.0082*1.04</f>
        <v>50.246760742773525</v>
      </c>
    </row>
    <row r="57" spans="1:10">
      <c r="A57" s="15">
        <v>280</v>
      </c>
      <c r="B57" s="17">
        <f>'salaires 24,5%'!B57*0.0082*1.04</f>
        <v>42.199840779943408</v>
      </c>
      <c r="C57" s="17">
        <f>'salaires 24,5%'!C57*0.0082*1.04</f>
        <v>43.36130428764826</v>
      </c>
      <c r="D57" s="17">
        <f>'salaires 24,5%'!D57*0.0082*1.04</f>
        <v>44.522767795353126</v>
      </c>
      <c r="E57" s="17">
        <f>'salaires 24,5%'!E57*0.0082*1.04</f>
        <v>45.684231303057985</v>
      </c>
      <c r="F57" s="17">
        <f>'salaires 24,5%'!F57*0.0082*1.04</f>
        <v>47.232849313331151</v>
      </c>
      <c r="G57" s="17">
        <f>'salaires 24,5%'!G57*0.0082*1.04</f>
        <v>48.781467323604296</v>
      </c>
      <c r="H57" s="17">
        <f>'salaires 24,5%'!H57*0.0082*1.04</f>
        <v>50.330085333877442</v>
      </c>
      <c r="I57" s="17">
        <f>'salaires 24,5%'!I57*0.0082*1.04</f>
        <v>50.910817087729882</v>
      </c>
      <c r="J57" s="17">
        <f>'salaires 24,5%'!J57*0.0082*1.04</f>
        <v>51.491548841582322</v>
      </c>
    </row>
    <row r="58" spans="1:10">
      <c r="A58" s="15">
        <v>285</v>
      </c>
      <c r="B58" s="17">
        <f>'salaires 24,5%'!B58*0.0082*1.04</f>
        <v>43.155880825241191</v>
      </c>
      <c r="C58" s="17">
        <f>'salaires 24,5%'!C58*0.0082*1.04</f>
        <v>44.343657361715721</v>
      </c>
      <c r="D58" s="17">
        <f>'salaires 24,5%'!D58*0.0082*1.04</f>
        <v>45.531433898190244</v>
      </c>
      <c r="E58" s="17">
        <f>'salaires 24,5%'!E58*0.0082*1.04</f>
        <v>46.719210434664774</v>
      </c>
      <c r="F58" s="17">
        <f>'salaires 24,5%'!F58*0.0082*1.04</f>
        <v>48.302912483297476</v>
      </c>
      <c r="G58" s="17">
        <f>'salaires 24,5%'!G58*0.0082*1.04</f>
        <v>49.886614531930185</v>
      </c>
      <c r="H58" s="17">
        <f>'salaires 24,5%'!H58*0.0082*1.04</f>
        <v>51.470316580562887</v>
      </c>
      <c r="I58" s="17">
        <f>'salaires 24,5%'!I58*0.0082*1.04</f>
        <v>52.064204848800152</v>
      </c>
      <c r="J58" s="17">
        <f>'salaires 24,5%'!J58*0.0082*1.04</f>
        <v>52.658093117037417</v>
      </c>
    </row>
    <row r="59" spans="1:10">
      <c r="A59" s="15">
        <v>290</v>
      </c>
      <c r="B59" s="17">
        <f>'salaires 24,5%'!B59*0.0082*1.04</f>
        <v>44.129409407952977</v>
      </c>
      <c r="C59" s="17">
        <f>'salaires 24,5%'!C59*0.0082*1.04</f>
        <v>45.343980309089304</v>
      </c>
      <c r="D59" s="17">
        <f>'salaires 24,5%'!D59*0.0082*1.04</f>
        <v>46.558551210225609</v>
      </c>
      <c r="E59" s="17">
        <f>'salaires 24,5%'!E59*0.0082*1.04</f>
        <v>47.773122111361936</v>
      </c>
      <c r="F59" s="17">
        <f>'salaires 24,5%'!F59*0.0082*1.04</f>
        <v>49.392549979543695</v>
      </c>
      <c r="G59" s="17">
        <f>'salaires 24,5%'!G59*0.0082*1.04</f>
        <v>51.011977847725461</v>
      </c>
      <c r="H59" s="17">
        <f>'salaires 24,5%'!H59*0.0082*1.04</f>
        <v>52.631405715907214</v>
      </c>
      <c r="I59" s="17">
        <f>'salaires 24,5%'!I59*0.0082*1.04</f>
        <v>53.23869116647537</v>
      </c>
      <c r="J59" s="17">
        <f>'salaires 24,5%'!J59*0.0082*1.04</f>
        <v>53.84597661704354</v>
      </c>
    </row>
    <row r="60" spans="1:10">
      <c r="A60" s="15">
        <v>295</v>
      </c>
      <c r="B60" s="17">
        <f>'salaires 24,5%'!B60*0.0082*1.04</f>
        <v>45.102937990664749</v>
      </c>
      <c r="C60" s="17">
        <f>'salaires 24,5%'!C60*0.0082*1.04</f>
        <v>46.344303256462872</v>
      </c>
      <c r="D60" s="17">
        <f>'salaires 24,5%'!D60*0.0082*1.04</f>
        <v>47.585668522260967</v>
      </c>
      <c r="E60" s="17">
        <f>'salaires 24,5%'!E60*0.0082*1.04</f>
        <v>48.827033788059083</v>
      </c>
      <c r="F60" s="17">
        <f>'salaires 24,5%'!F60*0.0082*1.04</f>
        <v>50.482187475789907</v>
      </c>
      <c r="G60" s="17">
        <f>'salaires 24,5%'!G60*0.0082*1.04</f>
        <v>52.137341163520723</v>
      </c>
      <c r="H60" s="17">
        <f>'salaires 24,5%'!H60*0.0082*1.04</f>
        <v>53.79249485125154</v>
      </c>
      <c r="I60" s="17">
        <f>'salaires 24,5%'!I60*0.0082*1.04</f>
        <v>54.413177484150587</v>
      </c>
      <c r="J60" s="17">
        <f>'salaires 24,5%'!J60*0.0082*1.04</f>
        <v>55.033860117049656</v>
      </c>
    </row>
    <row r="61" spans="1:10">
      <c r="A61" s="15">
        <v>300</v>
      </c>
      <c r="B61" s="17">
        <f>'salaires 24,5%'!B61*0.0082*1.04</f>
        <v>46.105614135733177</v>
      </c>
      <c r="C61" s="17">
        <f>'salaires 24,5%'!C61*0.0082*1.04</f>
        <v>47.374575992679951</v>
      </c>
      <c r="D61" s="17">
        <f>'salaires 24,5%'!D61*0.0082*1.04</f>
        <v>48.643537849626718</v>
      </c>
      <c r="E61" s="17">
        <f>'salaires 24,5%'!E61*0.0082*1.04</f>
        <v>49.912499706573506</v>
      </c>
      <c r="F61" s="17">
        <f>'salaires 24,5%'!F61*0.0082*1.04</f>
        <v>51.604448849169231</v>
      </c>
      <c r="G61" s="17">
        <f>'salaires 24,5%'!G61*0.0082*1.04</f>
        <v>53.296397991764934</v>
      </c>
      <c r="H61" s="17">
        <f>'salaires 24,5%'!H61*0.0082*1.04</f>
        <v>54.988347134360644</v>
      </c>
      <c r="I61" s="17">
        <f>'salaires 24,5%'!I61*0.0082*1.04</f>
        <v>55.622828062834039</v>
      </c>
      <c r="J61" s="17">
        <f>'salaires 24,5%'!J61*0.0082*1.04</f>
        <v>56.25730899130744</v>
      </c>
    </row>
    <row r="62" spans="1:10">
      <c r="A62" s="15">
        <v>305</v>
      </c>
      <c r="B62" s="17">
        <f>'salaires 24,5%'!B62*0.0082*1.04</f>
        <v>47.137437843158224</v>
      </c>
      <c r="C62" s="17">
        <f>'salaires 24,5%'!C62*0.0082*1.04</f>
        <v>48.434798517740568</v>
      </c>
      <c r="D62" s="17">
        <f>'salaires 24,5%'!D62*0.0082*1.04</f>
        <v>49.732159192322889</v>
      </c>
      <c r="E62" s="17">
        <f>'salaires 24,5%'!E62*0.0082*1.04</f>
        <v>51.029519866905233</v>
      </c>
      <c r="F62" s="17">
        <f>'salaires 24,5%'!F62*0.0082*1.04</f>
        <v>52.759334099681674</v>
      </c>
      <c r="G62" s="17">
        <f>'salaires 24,5%'!G62*0.0082*1.04</f>
        <v>54.489148332458122</v>
      </c>
      <c r="H62" s="17">
        <f>'salaires 24,5%'!H62*0.0082*1.04</f>
        <v>56.218962565234577</v>
      </c>
      <c r="I62" s="17">
        <f>'salaires 24,5%'!I62*0.0082*1.04</f>
        <v>56.867642902525745</v>
      </c>
      <c r="J62" s="17">
        <f>'salaires 24,5%'!J62*0.0082*1.04</f>
        <v>57.516323239816906</v>
      </c>
    </row>
    <row r="63" spans="1:10">
      <c r="A63" s="15">
        <v>310</v>
      </c>
      <c r="B63" s="17">
        <f>'salaires 24,5%'!B63*0.0082*1.04</f>
        <v>48.186750087997261</v>
      </c>
      <c r="C63" s="17">
        <f>'salaires 24,5%'!C63*0.0082*1.04</f>
        <v>49.512990916107277</v>
      </c>
      <c r="D63" s="17">
        <f>'salaires 24,5%'!D63*0.0082*1.04</f>
        <v>50.839231744217287</v>
      </c>
      <c r="E63" s="17">
        <f>'salaires 24,5%'!E63*0.0082*1.04</f>
        <v>52.165472572327317</v>
      </c>
      <c r="F63" s="17">
        <f>'salaires 24,5%'!F63*0.0082*1.04</f>
        <v>53.933793676473996</v>
      </c>
      <c r="G63" s="17">
        <f>'salaires 24,5%'!G63*0.0082*1.04</f>
        <v>55.702114780620683</v>
      </c>
      <c r="H63" s="17">
        <f>'salaires 24,5%'!H63*0.0082*1.04</f>
        <v>57.470435884767383</v>
      </c>
      <c r="I63" s="17">
        <f>'salaires 24,5%'!I63*0.0082*1.04</f>
        <v>58.133556298822384</v>
      </c>
      <c r="J63" s="17">
        <f>'salaires 24,5%'!J63*0.0082*1.04</f>
        <v>58.796676712877392</v>
      </c>
    </row>
    <row r="64" spans="1:10">
      <c r="A64" s="15">
        <v>315</v>
      </c>
      <c r="B64" s="17">
        <f>'salaires 24,5%'!B64*0.0082*1.04</f>
        <v>49.265209895192946</v>
      </c>
      <c r="C64" s="17">
        <f>'salaires 24,5%'!C64*0.0082*1.04</f>
        <v>50.621133103317518</v>
      </c>
      <c r="D64" s="17">
        <f>'salaires 24,5%'!D64*0.0082*1.04</f>
        <v>51.977056311442091</v>
      </c>
      <c r="E64" s="17">
        <f>'salaires 24,5%'!E64*0.0082*1.04</f>
        <v>53.33297951956667</v>
      </c>
      <c r="F64" s="17">
        <f>'salaires 24,5%'!F64*0.0082*1.04</f>
        <v>55.140877130399446</v>
      </c>
      <c r="G64" s="17">
        <f>'salaires 24,5%'!G64*0.0082*1.04</f>
        <v>56.948774741232214</v>
      </c>
      <c r="H64" s="17">
        <f>'salaires 24,5%'!H64*0.0082*1.04</f>
        <v>58.756672352064989</v>
      </c>
      <c r="I64" s="17">
        <f>'salaires 24,5%'!I64*0.0082*1.04</f>
        <v>59.434633956127264</v>
      </c>
      <c r="J64" s="17">
        <f>'salaires 24,5%'!J64*0.0082*1.04</f>
        <v>60.112595560189568</v>
      </c>
    </row>
    <row r="65" spans="1:10">
      <c r="A65" s="15">
        <v>320</v>
      </c>
      <c r="B65" s="17">
        <f>'salaires 24,5%'!B65*0.0082*1.04</f>
        <v>50.378646777216588</v>
      </c>
      <c r="C65" s="17">
        <f>'salaires 24,5%'!C65*0.0082*1.04</f>
        <v>51.765215037139981</v>
      </c>
      <c r="D65" s="17">
        <f>'salaires 24,5%'!D65*0.0082*1.04</f>
        <v>53.151783297063375</v>
      </c>
      <c r="E65" s="17">
        <f>'salaires 24,5%'!E65*0.0082*1.04</f>
        <v>54.538351556986761</v>
      </c>
      <c r="F65" s="17">
        <f>'salaires 24,5%'!F65*0.0082*1.04</f>
        <v>56.387109236884612</v>
      </c>
      <c r="G65" s="17">
        <f>'salaires 24,5%'!G65*0.0082*1.04</f>
        <v>58.235866916782484</v>
      </c>
      <c r="H65" s="17">
        <f>'salaires 24,5%'!H65*0.0082*1.04</f>
        <v>60.084624596680335</v>
      </c>
      <c r="I65" s="17">
        <f>'salaires 24,5%'!I65*0.0082*1.04</f>
        <v>60.777908726642025</v>
      </c>
      <c r="J65" s="17">
        <f>'salaires 24,5%'!J65*0.0082*1.04</f>
        <v>61.471192856603736</v>
      </c>
    </row>
    <row r="66" spans="1:10">
      <c r="A66" s="15">
        <v>325</v>
      </c>
      <c r="B66" s="17">
        <f>'salaires 24,5%'!B66*0.0082*1.04</f>
        <v>51.474595121826255</v>
      </c>
      <c r="C66" s="17">
        <f>'salaires 24,5%'!C66*0.0082*1.04</f>
        <v>52.891327097656337</v>
      </c>
      <c r="D66" s="17">
        <f>'salaires 24,5%'!D66*0.0082*1.04</f>
        <v>54.308059073486412</v>
      </c>
      <c r="E66" s="17">
        <f>'salaires 24,5%'!E66*0.0082*1.04</f>
        <v>55.724791049316487</v>
      </c>
      <c r="F66" s="17">
        <f>'salaires 24,5%'!F66*0.0082*1.04</f>
        <v>57.613767017089934</v>
      </c>
      <c r="G66" s="17">
        <f>'salaires 24,5%'!G66*0.0082*1.04</f>
        <v>59.502742984863367</v>
      </c>
      <c r="H66" s="17">
        <f>'salaires 24,5%'!H66*0.0082*1.04</f>
        <v>61.391718952636822</v>
      </c>
      <c r="I66" s="17">
        <f>'salaires 24,5%'!I66*0.0082*1.04</f>
        <v>62.100084940551845</v>
      </c>
      <c r="J66" s="17">
        <f>'salaires 24,5%'!J66*0.0082*1.04</f>
        <v>62.808450928466904</v>
      </c>
    </row>
    <row r="67" spans="1:10">
      <c r="A67" s="15">
        <v>330</v>
      </c>
      <c r="B67" s="17">
        <f>'salaires 24,5%'!B67*0.0082*1.04</f>
        <v>52.59386151632124</v>
      </c>
      <c r="C67" s="17">
        <f>'salaires 24,5%'!C67*0.0082*1.04</f>
        <v>54.041398989247519</v>
      </c>
      <c r="D67" s="17">
        <f>'salaires 24,5%'!D67*0.0082*1.04</f>
        <v>55.488936462173783</v>
      </c>
      <c r="E67" s="17">
        <f>'salaires 24,5%'!E67*0.0082*1.04</f>
        <v>56.936473935100032</v>
      </c>
      <c r="F67" s="17">
        <f>'salaires 24,5%'!F67*0.0082*1.04</f>
        <v>58.866523899001741</v>
      </c>
      <c r="G67" s="17">
        <f>'salaires 24,5%'!G67*0.0082*1.04</f>
        <v>60.79657386290345</v>
      </c>
      <c r="H67" s="17">
        <f>'salaires 24,5%'!H67*0.0082*1.04</f>
        <v>62.726623826805145</v>
      </c>
      <c r="I67" s="17">
        <f>'salaires 24,5%'!I67*0.0082*1.04</f>
        <v>63.450392563268274</v>
      </c>
      <c r="J67" s="17">
        <f>'salaires 24,5%'!J67*0.0082*1.04</f>
        <v>64.174161299731423</v>
      </c>
    </row>
    <row r="68" spans="1:10">
      <c r="A68" s="15">
        <v>340</v>
      </c>
      <c r="B68" s="17">
        <f>'salaires 24,5%'!B68*0.0082*1.04</f>
        <v>53.888013284956045</v>
      </c>
      <c r="C68" s="17">
        <f>'salaires 24,5%'!C68*0.0082*1.04</f>
        <v>55.371169613899788</v>
      </c>
      <c r="D68" s="17">
        <f>'salaires 24,5%'!D68*0.0082*1.04</f>
        <v>56.854325942843531</v>
      </c>
      <c r="E68" s="17">
        <f>'salaires 24,5%'!E68*0.0082*1.04</f>
        <v>58.33748227178728</v>
      </c>
      <c r="F68" s="17">
        <f>'salaires 24,5%'!F68*0.0082*1.04</f>
        <v>60.315024043712278</v>
      </c>
      <c r="G68" s="17">
        <f>'salaires 24,5%'!G68*0.0082*1.04</f>
        <v>62.292565815637268</v>
      </c>
      <c r="H68" s="17">
        <f>'salaires 24,5%'!H68*0.0082*1.04</f>
        <v>64.270107587562265</v>
      </c>
      <c r="I68" s="17">
        <f>'salaires 24,5%'!I68*0.0082*1.04</f>
        <v>65.01168575203414</v>
      </c>
      <c r="J68" s="17">
        <f>'salaires 24,5%'!J68*0.0082*1.04</f>
        <v>65.753263916506</v>
      </c>
    </row>
    <row r="69" spans="1:10">
      <c r="A69" s="15">
        <v>345</v>
      </c>
      <c r="B69" s="17">
        <f>'salaires 24,5%'!B69*0.0082*1.04</f>
        <v>55.083063341578281</v>
      </c>
      <c r="C69" s="17">
        <f>'salaires 24,5%'!C69*0.0082*1.04</f>
        <v>56.599110956484111</v>
      </c>
      <c r="D69" s="17">
        <f>'salaires 24,5%'!D69*0.0082*1.04</f>
        <v>58.115158571389919</v>
      </c>
      <c r="E69" s="17">
        <f>'salaires 24,5%'!E69*0.0082*1.04</f>
        <v>59.631206186295749</v>
      </c>
      <c r="F69" s="17">
        <f>'salaires 24,5%'!F69*0.0082*1.04</f>
        <v>61.652603006170189</v>
      </c>
      <c r="G69" s="17">
        <f>'salaires 24,5%'!G69*0.0082*1.04</f>
        <v>63.673999826044607</v>
      </c>
      <c r="H69" s="17">
        <f>'salaires 24,5%'!H69*0.0082*1.04</f>
        <v>65.695396645919061</v>
      </c>
      <c r="I69" s="17">
        <f>'salaires 24,5%'!I69*0.0082*1.04</f>
        <v>66.453420453371976</v>
      </c>
      <c r="J69" s="17">
        <f>'salaires 24,5%'!J69*0.0082*1.04</f>
        <v>67.211444260824891</v>
      </c>
    </row>
    <row r="70" spans="1:10">
      <c r="A70" s="15">
        <v>350</v>
      </c>
      <c r="B70" s="17">
        <f>'salaires 24,5%'!B70*0.0082*1.04</f>
        <v>56.348067547856473</v>
      </c>
      <c r="C70" s="17">
        <f>'salaires 24,5%'!C70*0.0082*1.04</f>
        <v>57.898931792292885</v>
      </c>
      <c r="D70" s="17">
        <f>'salaires 24,5%'!D70*0.0082*1.04</f>
        <v>59.449796036729289</v>
      </c>
      <c r="E70" s="17">
        <f>'salaires 24,5%'!E70*0.0082*1.04</f>
        <v>61.000660281165715</v>
      </c>
      <c r="F70" s="17">
        <f>'salaires 24,5%'!F70*0.0082*1.04</f>
        <v>63.068479273747599</v>
      </c>
      <c r="G70" s="17">
        <f>'salaires 24,5%'!G70*0.0082*1.04</f>
        <v>65.13629826632949</v>
      </c>
      <c r="H70" s="17">
        <f>'salaires 24,5%'!H70*0.0082*1.04</f>
        <v>67.204117258911381</v>
      </c>
      <c r="I70" s="17">
        <f>'salaires 24,5%'!I70*0.0082*1.04</f>
        <v>67.979549381129587</v>
      </c>
      <c r="J70" s="17">
        <f>'salaires 24,5%'!J70*0.0082*1.04</f>
        <v>68.754981503347793</v>
      </c>
    </row>
    <row r="71" spans="1:10">
      <c r="A71" s="15">
        <v>355</v>
      </c>
      <c r="B71" s="17">
        <f>'salaires 24,5%'!B71*0.0082*1.04</f>
        <v>56.464657797283031</v>
      </c>
      <c r="C71" s="17">
        <f>'salaires 24,5%'!C71*0.0082*1.04</f>
        <v>58.018730947666974</v>
      </c>
      <c r="D71" s="17">
        <f>'salaires 24,5%'!D71*0.0082*1.04</f>
        <v>59.572804098050888</v>
      </c>
      <c r="E71" s="17">
        <f>'salaires 24,5%'!E71*0.0082*1.04</f>
        <v>61.126877248434823</v>
      </c>
      <c r="F71" s="17">
        <f>'salaires 24,5%'!F71*0.0082*1.04</f>
        <v>63.198974782280075</v>
      </c>
      <c r="G71" s="17">
        <f>'salaires 24,5%'!G71*0.0082*1.04</f>
        <v>65.271072316125327</v>
      </c>
      <c r="H71" s="17">
        <f>'salaires 24,5%'!H71*0.0082*1.04</f>
        <v>67.343169849970579</v>
      </c>
      <c r="I71" s="17">
        <f>'salaires 24,5%'!I71*0.0082*1.04</f>
        <v>68.120206425162536</v>
      </c>
      <c r="J71" s="17">
        <f>'salaires 24,5%'!J71*0.0082*1.04</f>
        <v>68.897243000354507</v>
      </c>
    </row>
    <row r="72" spans="1:10">
      <c r="A72" s="15">
        <v>360</v>
      </c>
      <c r="B72" s="17">
        <f>'salaires 24,5%'!B72*0.0082*1.04</f>
        <v>57.648048828962608</v>
      </c>
      <c r="C72" s="17">
        <f>'salaires 24,5%'!C72*0.0082*1.04</f>
        <v>59.23469237471388</v>
      </c>
      <c r="D72" s="17">
        <f>'salaires 24,5%'!D72*0.0082*1.04</f>
        <v>60.821335920465131</v>
      </c>
      <c r="E72" s="17">
        <f>'salaires 24,5%'!E72*0.0082*1.04</f>
        <v>62.407979466216396</v>
      </c>
      <c r="F72" s="17">
        <f>'salaires 24,5%'!F72*0.0082*1.04</f>
        <v>64.523504193884747</v>
      </c>
      <c r="G72" s="17">
        <f>'salaires 24,5%'!G72*0.0082*1.04</f>
        <v>66.63902892155312</v>
      </c>
      <c r="H72" s="17">
        <f>'salaires 24,5%'!H72*0.0082*1.04</f>
        <v>68.754553649221464</v>
      </c>
      <c r="I72" s="17">
        <f>'salaires 24,5%'!I72*0.0082*1.04</f>
        <v>69.547875422097107</v>
      </c>
      <c r="J72" s="17">
        <f>'salaires 24,5%'!J72*0.0082*1.04</f>
        <v>70.341197194972722</v>
      </c>
    </row>
    <row r="73" spans="1:10">
      <c r="A73" s="15">
        <v>365</v>
      </c>
      <c r="B73" s="17">
        <f>'salaires 24,5%'!B73*0.0082*1.04</f>
        <v>58.971348159954076</v>
      </c>
      <c r="C73" s="17">
        <f>'salaires 24,5%'!C73*0.0082*1.04</f>
        <v>60.594412788209702</v>
      </c>
      <c r="D73" s="17">
        <f>'salaires 24,5%'!D73*0.0082*1.04</f>
        <v>62.217477416465293</v>
      </c>
      <c r="E73" s="17">
        <f>'salaires 24,5%'!E73*0.0082*1.04</f>
        <v>63.840542044720912</v>
      </c>
      <c r="F73" s="17">
        <f>'salaires 24,5%'!F73*0.0082*1.04</f>
        <v>66.004628215728388</v>
      </c>
      <c r="G73" s="17">
        <f>'salaires 24,5%'!G73*0.0082*1.04</f>
        <v>68.1687143867359</v>
      </c>
      <c r="H73" s="17">
        <f>'salaires 24,5%'!H73*0.0082*1.04</f>
        <v>70.332800557743383</v>
      </c>
      <c r="I73" s="17">
        <f>'salaires 24,5%'!I73*0.0082*1.04</f>
        <v>71.144332871871185</v>
      </c>
      <c r="J73" s="17">
        <f>'salaires 24,5%'!J73*0.0082*1.04</f>
        <v>71.955865185999002</v>
      </c>
    </row>
    <row r="74" spans="1:10">
      <c r="A74" s="15">
        <v>370</v>
      </c>
      <c r="B74" s="17">
        <f>'salaires 24,5%'!B74*0.0082*1.04</f>
        <v>60.32379505330217</v>
      </c>
      <c r="C74" s="17">
        <f>'salaires 24,5%'!C74*0.0082*1.04</f>
        <v>61.984082990549005</v>
      </c>
      <c r="D74" s="17">
        <f>'salaires 24,5%'!D74*0.0082*1.04</f>
        <v>63.644370927795848</v>
      </c>
      <c r="E74" s="17">
        <f>'salaires 24,5%'!E74*0.0082*1.04</f>
        <v>65.304658865042683</v>
      </c>
      <c r="F74" s="17">
        <f>'salaires 24,5%'!F74*0.0082*1.04</f>
        <v>67.518376114705177</v>
      </c>
      <c r="G74" s="17">
        <f>'salaires 24,5%'!G74*0.0082*1.04</f>
        <v>69.732093364367628</v>
      </c>
      <c r="H74" s="17">
        <f>'salaires 24,5%'!H74*0.0082*1.04</f>
        <v>71.945810614030108</v>
      </c>
      <c r="I74" s="17">
        <f>'salaires 24,5%'!I74*0.0082*1.04</f>
        <v>72.775954582653526</v>
      </c>
      <c r="J74" s="17">
        <f>'salaires 24,5%'!J74*0.0082*1.04</f>
        <v>73.606098551276929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74"/>
  <sheetViews>
    <sheetView topLeftCell="A45" workbookViewId="0">
      <selection activeCell="B69" sqref="B69:J74"/>
    </sheetView>
  </sheetViews>
  <sheetFormatPr baseColWidth="10" defaultRowHeight="12.3"/>
  <sheetData>
    <row r="2" spans="1:10" s="21" customFormat="1" ht="15">
      <c r="B2" s="22"/>
      <c r="C2" s="22"/>
      <c r="D2" s="24" t="s">
        <v>21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24,5%'!B7*0.0082*196/209*1.04</f>
        <v>12.295083327326646</v>
      </c>
      <c r="C7" s="17">
        <f>'salaires 24,5%'!C7*0.0082*196/209*1.04</f>
        <v>12.63348011615215</v>
      </c>
      <c r="D7" s="17">
        <f>'salaires 24,5%'!D7*0.0082*196/209*1.04</f>
        <v>12.971876904977648</v>
      </c>
      <c r="E7" s="17">
        <f>'salaires 24,5%'!E7*0.0082*196/209*1.04</f>
        <v>13.310273693803154</v>
      </c>
      <c r="F7" s="17">
        <f>'salaires 24,5%'!F7*0.0082*196/209*1.04</f>
        <v>13.761469412237162</v>
      </c>
      <c r="G7" s="17">
        <f>'salaires 24,5%'!G7*0.0082*196/209*1.04</f>
        <v>14.212665130671166</v>
      </c>
      <c r="H7" s="17">
        <f>'salaires 24,5%'!H7*0.0082*196/209*1.04</f>
        <v>14.663860849105173</v>
      </c>
      <c r="I7" s="17">
        <f>'salaires 24,5%'!I7*0.0082*196/209*1.04</f>
        <v>14.833059243517919</v>
      </c>
      <c r="J7" s="17">
        <f>'salaires 24,5%'!J7*0.0082*196/209*1.04</f>
        <v>15.002257637930676</v>
      </c>
    </row>
    <row r="8" spans="1:10">
      <c r="A8" s="15">
        <v>35</v>
      </c>
      <c r="B8" s="17">
        <f>'salaires 24,5%'!B8*0.0082*196/209*1.04</f>
        <v>12.530160509663256</v>
      </c>
      <c r="C8" s="17">
        <f>'salaires 24,5%'!C8*0.0082*196/209*1.04</f>
        <v>12.875027312681512</v>
      </c>
      <c r="D8" s="17">
        <f>'salaires 24,5%'!D8*0.0082*196/209*1.04</f>
        <v>13.219894115699768</v>
      </c>
      <c r="E8" s="17">
        <f>'salaires 24,5%'!E8*0.0082*196/209*1.04</f>
        <v>13.56476091871802</v>
      </c>
      <c r="F8" s="17">
        <f>'salaires 24,5%'!F8*0.0082*196/209*1.04</f>
        <v>14.024583322742357</v>
      </c>
      <c r="G8" s="17">
        <f>'salaires 24,5%'!G8*0.0082*196/209*1.04</f>
        <v>14.484405726766703</v>
      </c>
      <c r="H8" s="17">
        <f>'salaires 24,5%'!H8*0.0082*196/209*1.04</f>
        <v>14.944228130791041</v>
      </c>
      <c r="I8" s="17">
        <f>'salaires 24,5%'!I8*0.0082*196/209*1.04</f>
        <v>15.116661532300165</v>
      </c>
      <c r="J8" s="17">
        <f>'salaires 24,5%'!J8*0.0082*196/209*1.04</f>
        <v>15.289094933809293</v>
      </c>
    </row>
    <row r="9" spans="1:10">
      <c r="A9" s="15">
        <v>40</v>
      </c>
      <c r="B9" s="17">
        <f>'salaires 24,5%'!B9*0.0082*196/209*1.04</f>
        <v>12.781638425651266</v>
      </c>
      <c r="C9" s="17">
        <f>'salaires 24,5%'!C9*0.0082*196/209*1.04</f>
        <v>13.1334266392013</v>
      </c>
      <c r="D9" s="17">
        <f>'salaires 24,5%'!D9*0.0082*196/209*1.04</f>
        <v>13.485214852751334</v>
      </c>
      <c r="E9" s="17">
        <f>'salaires 24,5%'!E9*0.0082*196/209*1.04</f>
        <v>13.837003066301369</v>
      </c>
      <c r="F9" s="17">
        <f>'salaires 24,5%'!F9*0.0082*196/209*1.04</f>
        <v>14.306054017701417</v>
      </c>
      <c r="G9" s="17">
        <f>'salaires 24,5%'!G9*0.0082*196/209*1.04</f>
        <v>14.775104969101463</v>
      </c>
      <c r="H9" s="17">
        <f>'salaires 24,5%'!H9*0.0082*196/209*1.04</f>
        <v>15.244155920501509</v>
      </c>
      <c r="I9" s="17">
        <f>'salaires 24,5%'!I9*0.0082*196/209*1.04</f>
        <v>15.420050027276526</v>
      </c>
      <c r="J9" s="17">
        <f>'salaires 24,5%'!J9*0.0082*196/209*1.04</f>
        <v>15.595944134051543</v>
      </c>
    </row>
    <row r="10" spans="1:10">
      <c r="A10" s="15">
        <v>45</v>
      </c>
      <c r="B10" s="17">
        <f>'salaires 24,5%'!B10*0.0082*196/209*1.04</f>
        <v>13.033116341639271</v>
      </c>
      <c r="C10" s="17">
        <f>'salaires 24,5%'!C10*0.0082*196/209*1.04</f>
        <v>13.391825965721086</v>
      </c>
      <c r="D10" s="17">
        <f>'salaires 24,5%'!D10*0.0082*196/209*1.04</f>
        <v>13.750535589802899</v>
      </c>
      <c r="E10" s="17">
        <f>'salaires 24,5%'!E10*0.0082*196/209*1.04</f>
        <v>14.109245213884714</v>
      </c>
      <c r="F10" s="17">
        <f>'salaires 24,5%'!F10*0.0082*196/209*1.04</f>
        <v>14.587524712660466</v>
      </c>
      <c r="G10" s="17">
        <f>'salaires 24,5%'!G10*0.0082*196/209*1.04</f>
        <v>15.065804211436223</v>
      </c>
      <c r="H10" s="17">
        <f>'salaires 24,5%'!H10*0.0082*196/209*1.04</f>
        <v>15.544083710211975</v>
      </c>
      <c r="I10" s="17">
        <f>'salaires 24,5%'!I10*0.0082*196/209*1.04</f>
        <v>15.723438522252879</v>
      </c>
      <c r="J10" s="17">
        <f>'salaires 24,5%'!J10*0.0082*196/209*1.04</f>
        <v>15.902793334293788</v>
      </c>
    </row>
    <row r="11" spans="1:10">
      <c r="A11" s="15">
        <v>50</v>
      </c>
      <c r="B11" s="17">
        <f>'salaires 24,5%'!B11*0.0082*196/209*1.04</f>
        <v>13.290061168844408</v>
      </c>
      <c r="C11" s="17">
        <f>'salaires 24,5%'!C11*0.0082*196/209*1.04</f>
        <v>13.655842668904347</v>
      </c>
      <c r="D11" s="17">
        <f>'salaires 24,5%'!D11*0.0082*196/209*1.04</f>
        <v>14.02162416896428</v>
      </c>
      <c r="E11" s="17">
        <f>'salaires 24,5%'!E11*0.0082*196/209*1.04</f>
        <v>14.387405669024217</v>
      </c>
      <c r="F11" s="17">
        <f>'salaires 24,5%'!F11*0.0082*196/209*1.04</f>
        <v>14.875114335770807</v>
      </c>
      <c r="G11" s="17">
        <f>'salaires 24,5%'!G11*0.0082*196/209*1.04</f>
        <v>15.362823002517386</v>
      </c>
      <c r="H11" s="17">
        <f>'salaires 24,5%'!H11*0.0082*196/209*1.04</f>
        <v>15.850531669263971</v>
      </c>
      <c r="I11" s="17">
        <f>'salaires 24,5%'!I11*0.0082*196/209*1.04</f>
        <v>16.033422419293942</v>
      </c>
      <c r="J11" s="17">
        <f>'salaires 24,5%'!J11*0.0082*196/209*1.04</f>
        <v>16.216313169323907</v>
      </c>
    </row>
    <row r="12" spans="1:10">
      <c r="A12" s="15">
        <v>55</v>
      </c>
      <c r="B12" s="17">
        <f>'salaires 24,5%'!B12*0.0082*196/209*1.04</f>
        <v>13.541539084832413</v>
      </c>
      <c r="C12" s="17">
        <f>'salaires 24,5%'!C12*0.0082*196/209*1.04</f>
        <v>13.914241995424133</v>
      </c>
      <c r="D12" s="17">
        <f>'salaires 24,5%'!D12*0.0082*196/209*1.04</f>
        <v>14.286944906015847</v>
      </c>
      <c r="E12" s="17">
        <f>'salaires 24,5%'!E12*0.0082*196/209*1.04</f>
        <v>14.659647816607563</v>
      </c>
      <c r="F12" s="17">
        <f>'salaires 24,5%'!F12*0.0082*196/209*1.04</f>
        <v>15.156585030729856</v>
      </c>
      <c r="G12" s="17">
        <f>'salaires 24,5%'!G12*0.0082*196/209*1.04</f>
        <v>15.653522244852146</v>
      </c>
      <c r="H12" s="17">
        <f>'salaires 24,5%'!H12*0.0082*196/209*1.04</f>
        <v>16.150459458974439</v>
      </c>
      <c r="I12" s="17">
        <f>'salaires 24,5%'!I12*0.0082*196/209*1.04</f>
        <v>16.336810914270295</v>
      </c>
      <c r="J12" s="17">
        <f>'salaires 24,5%'!J12*0.0082*196/209*1.04</f>
        <v>16.523162369566155</v>
      </c>
    </row>
    <row r="13" spans="1:10">
      <c r="A13" s="15">
        <v>60</v>
      </c>
      <c r="B13" s="17">
        <f>'salaires 24,5%'!B13*0.0082*196/209*1.04</f>
        <v>13.809417734471811</v>
      </c>
      <c r="C13" s="17">
        <f>'salaires 24,5%'!C13*0.0082*196/209*1.04</f>
        <v>14.189493451934339</v>
      </c>
      <c r="D13" s="17">
        <f>'salaires 24,5%'!D13*0.0082*196/209*1.04</f>
        <v>14.569569169396862</v>
      </c>
      <c r="E13" s="17">
        <f>'salaires 24,5%'!E13*0.0082*196/209*1.04</f>
        <v>14.949644886859392</v>
      </c>
      <c r="F13" s="17">
        <f>'salaires 24,5%'!F13*0.0082*196/209*1.04</f>
        <v>15.456412510142759</v>
      </c>
      <c r="G13" s="17">
        <f>'salaires 24,5%'!G13*0.0082*196/209*1.04</f>
        <v>15.963180133426128</v>
      </c>
      <c r="H13" s="17">
        <f>'salaires 24,5%'!H13*0.0082*196/209*1.04</f>
        <v>16.469947756709498</v>
      </c>
      <c r="I13" s="17">
        <f>'salaires 24,5%'!I13*0.0082*196/209*1.04</f>
        <v>16.659985615440757</v>
      </c>
      <c r="J13" s="17">
        <f>'salaires 24,5%'!J13*0.0082*196/209*1.04</f>
        <v>16.850023474172026</v>
      </c>
    </row>
    <row r="14" spans="1:10">
      <c r="A14" s="15">
        <v>65</v>
      </c>
      <c r="B14" s="17">
        <f>'salaires 24,5%'!B14*0.0082*196/209*1.04</f>
        <v>14.08823020654547</v>
      </c>
      <c r="C14" s="17">
        <f>'salaires 24,5%'!C14*0.0082*196/209*1.04</f>
        <v>14.475979661771493</v>
      </c>
      <c r="D14" s="17">
        <f>'salaires 24,5%'!D14*0.0082*196/209*1.04</f>
        <v>14.863729116997513</v>
      </c>
      <c r="E14" s="17">
        <f>'salaires 24,5%'!E14*0.0082*196/209*1.04</f>
        <v>15.251478572223533</v>
      </c>
      <c r="F14" s="17">
        <f>'salaires 24,5%'!F14*0.0082*196/209*1.04</f>
        <v>15.76847784585823</v>
      </c>
      <c r="G14" s="17">
        <f>'salaires 24,5%'!G14*0.0082*196/209*1.04</f>
        <v>16.285477119492931</v>
      </c>
      <c r="H14" s="17">
        <f>'salaires 24,5%'!H14*0.0082*196/209*1.04</f>
        <v>16.80247639312762</v>
      </c>
      <c r="I14" s="17">
        <f>'salaires 24,5%'!I14*0.0082*196/209*1.04</f>
        <v>16.996351120740631</v>
      </c>
      <c r="J14" s="17">
        <f>'salaires 24,5%'!J14*0.0082*196/209*1.04</f>
        <v>17.190225848353641</v>
      </c>
    </row>
    <row r="15" spans="1:10">
      <c r="A15" s="15">
        <v>70</v>
      </c>
      <c r="B15" s="17">
        <f>'salaires 24,5%'!B15*0.0082*196/209*1.04</f>
        <v>14.383443412270521</v>
      </c>
      <c r="C15" s="17">
        <f>'salaires 24,5%'!C15*0.0082*196/209*1.04</f>
        <v>14.779318001599068</v>
      </c>
      <c r="D15" s="17">
        <f>'salaires 24,5%'!D15*0.0082*196/209*1.04</f>
        <v>15.175192590927614</v>
      </c>
      <c r="E15" s="17">
        <f>'salaires 24,5%'!E15*0.0082*196/209*1.04</f>
        <v>15.57106718025616</v>
      </c>
      <c r="F15" s="17">
        <f>'salaires 24,5%'!F15*0.0082*196/209*1.04</f>
        <v>16.09889996602756</v>
      </c>
      <c r="G15" s="17">
        <f>'salaires 24,5%'!G15*0.0082*196/209*1.04</f>
        <v>16.626732751798947</v>
      </c>
      <c r="H15" s="17">
        <f>'salaires 24,5%'!H15*0.0082*196/209*1.04</f>
        <v>17.154565537570345</v>
      </c>
      <c r="I15" s="17">
        <f>'salaires 24,5%'!I15*0.0082*196/209*1.04</f>
        <v>17.352502832234624</v>
      </c>
      <c r="J15" s="17">
        <f>'salaires 24,5%'!J15*0.0082*196/209*1.04</f>
        <v>17.550440126898891</v>
      </c>
    </row>
    <row r="16" spans="1:10">
      <c r="A16" s="15">
        <v>75</v>
      </c>
      <c r="B16" s="17">
        <f>'salaires 24,5%'!B16*0.0082*196/209*1.04</f>
        <v>14.651322061909919</v>
      </c>
      <c r="C16" s="17">
        <f>'salaires 24,5%'!C16*0.0082*196/209*1.04</f>
        <v>15.054569458109276</v>
      </c>
      <c r="D16" s="17">
        <f>'salaires 24,5%'!D16*0.0082*196/209*1.04</f>
        <v>15.457816854308629</v>
      </c>
      <c r="E16" s="17">
        <f>'salaires 24,5%'!E16*0.0082*196/209*1.04</f>
        <v>15.861064250507983</v>
      </c>
      <c r="F16" s="17">
        <f>'salaires 24,5%'!F16*0.0082*196/209*1.04</f>
        <v>16.398727445440461</v>
      </c>
      <c r="G16" s="17">
        <f>'salaires 24,5%'!G16*0.0082*196/209*1.04</f>
        <v>16.936390640372931</v>
      </c>
      <c r="H16" s="17">
        <f>'salaires 24,5%'!H16*0.0082*196/209*1.04</f>
        <v>17.474053835305408</v>
      </c>
      <c r="I16" s="17">
        <f>'salaires 24,5%'!I16*0.0082*196/209*1.04</f>
        <v>17.675677533405082</v>
      </c>
      <c r="J16" s="17">
        <f>'salaires 24,5%'!J16*0.0082*196/209*1.04</f>
        <v>17.877301231504759</v>
      </c>
    </row>
    <row r="17" spans="1:10">
      <c r="A17" s="15">
        <v>80</v>
      </c>
      <c r="B17" s="17">
        <f>'salaires 24,5%'!B17*0.0082*196/209*1.04</f>
        <v>14.919200711549314</v>
      </c>
      <c r="C17" s="17">
        <f>'salaires 24,5%'!C17*0.0082*196/209*1.04</f>
        <v>15.329820914619479</v>
      </c>
      <c r="D17" s="17">
        <f>'salaires 24,5%'!D17*0.0082*196/209*1.04</f>
        <v>15.740441117689643</v>
      </c>
      <c r="E17" s="17">
        <f>'salaires 24,5%'!E17*0.0082*196/209*1.04</f>
        <v>16.151061320759808</v>
      </c>
      <c r="F17" s="17">
        <f>'salaires 24,5%'!F17*0.0082*196/209*1.04</f>
        <v>16.698554924853358</v>
      </c>
      <c r="G17" s="17">
        <f>'salaires 24,5%'!G17*0.0082*196/209*1.04</f>
        <v>17.246048528946915</v>
      </c>
      <c r="H17" s="17">
        <f>'salaires 24,5%'!H17*0.0082*196/209*1.04</f>
        <v>17.793542133040468</v>
      </c>
      <c r="I17" s="17">
        <f>'salaires 24,5%'!I17*0.0082*196/209*1.04</f>
        <v>17.998852234575551</v>
      </c>
      <c r="J17" s="17">
        <f>'salaires 24,5%'!J17*0.0082*196/209*1.04</f>
        <v>18.204162336110631</v>
      </c>
    </row>
    <row r="18" spans="1:10">
      <c r="A18" s="15">
        <v>85</v>
      </c>
      <c r="B18" s="17">
        <f>'salaires 24,5%'!B18*0.0082*196/209*1.04</f>
        <v>15.258149207011412</v>
      </c>
      <c r="C18" s="17">
        <f>'salaires 24,5%'!C18*0.0082*196/209*1.04</f>
        <v>15.678098267754848</v>
      </c>
      <c r="D18" s="17">
        <f>'salaires 24,5%'!D18*0.0082*196/209*1.04</f>
        <v>16.098047328498279</v>
      </c>
      <c r="E18" s="17">
        <f>'salaires 24,5%'!E18*0.0082*196/209*1.04</f>
        <v>16.517996389241709</v>
      </c>
      <c r="F18" s="17">
        <f>'salaires 24,5%'!F18*0.0082*196/209*1.04</f>
        <v>17.077928470232951</v>
      </c>
      <c r="G18" s="17">
        <f>'salaires 24,5%'!G18*0.0082*196/209*1.04</f>
        <v>17.637860551224197</v>
      </c>
      <c r="H18" s="17">
        <f>'salaires 24,5%'!H18*0.0082*196/209*1.04</f>
        <v>18.197792632215442</v>
      </c>
      <c r="I18" s="17">
        <f>'salaires 24,5%'!I18*0.0082*196/209*1.04</f>
        <v>18.40776716258716</v>
      </c>
      <c r="J18" s="17">
        <f>'salaires 24,5%'!J18*0.0082*196/209*1.04</f>
        <v>18.617741692958877</v>
      </c>
    </row>
    <row r="19" spans="1:10">
      <c r="A19" s="15">
        <v>90</v>
      </c>
      <c r="B19" s="17">
        <f>'salaires 24,5%'!B19*0.0082*196/209*1.04</f>
        <v>15.608031524907766</v>
      </c>
      <c r="C19" s="17">
        <f>'salaires 24,5%'!C19*0.0082*196/209*1.04</f>
        <v>16.037610374217156</v>
      </c>
      <c r="D19" s="17">
        <f>'salaires 24,5%'!D19*0.0082*196/209*1.04</f>
        <v>16.467189223526539</v>
      </c>
      <c r="E19" s="17">
        <f>'salaires 24,5%'!E19*0.0082*196/209*1.04</f>
        <v>16.896768072835926</v>
      </c>
      <c r="F19" s="17">
        <f>'salaires 24,5%'!F19*0.0082*196/209*1.04</f>
        <v>17.469539871915114</v>
      </c>
      <c r="G19" s="17">
        <f>'salaires 24,5%'!G19*0.0082*196/209*1.04</f>
        <v>18.042311670994298</v>
      </c>
      <c r="H19" s="17">
        <f>'salaires 24,5%'!H19*0.0082*196/209*1.04</f>
        <v>18.615083470073486</v>
      </c>
      <c r="I19" s="17">
        <f>'salaires 24,5%'!I19*0.0082*196/209*1.04</f>
        <v>18.829872894728176</v>
      </c>
      <c r="J19" s="17">
        <f>'salaires 24,5%'!J19*0.0082*196/209*1.04</f>
        <v>19.044662319382866</v>
      </c>
    </row>
    <row r="20" spans="1:10">
      <c r="A20" s="15">
        <v>95</v>
      </c>
      <c r="B20" s="17">
        <f>'salaires 24,5%'!B20*0.0082*196/209*1.04</f>
        <v>15.952446931586994</v>
      </c>
      <c r="C20" s="17">
        <f>'salaires 24,5%'!C20*0.0082*196/209*1.04</f>
        <v>16.391505104015998</v>
      </c>
      <c r="D20" s="17">
        <f>'salaires 24,5%'!D20*0.0082*196/209*1.04</f>
        <v>16.830563276444991</v>
      </c>
      <c r="E20" s="17">
        <f>'salaires 24,5%'!E20*0.0082*196/209*1.04</f>
        <v>17.269621448873991</v>
      </c>
      <c r="F20" s="17">
        <f>'salaires 24,5%'!F20*0.0082*196/209*1.04</f>
        <v>17.855032345445988</v>
      </c>
      <c r="G20" s="17">
        <f>'salaires 24,5%'!G20*0.0082*196/209*1.04</f>
        <v>18.440443242017992</v>
      </c>
      <c r="H20" s="17">
        <f>'salaires 24,5%'!H20*0.0082*196/209*1.04</f>
        <v>19.025854138589988</v>
      </c>
      <c r="I20" s="17">
        <f>'salaires 24,5%'!I20*0.0082*196/209*1.04</f>
        <v>19.245383224804492</v>
      </c>
      <c r="J20" s="17">
        <f>'salaires 24,5%'!J20*0.0082*196/209*1.04</f>
        <v>19.464912311018992</v>
      </c>
    </row>
    <row r="21" spans="1:10">
      <c r="A21" s="15">
        <v>100</v>
      </c>
      <c r="B21" s="17">
        <f>'salaires 24,5%'!B21*0.0082*196/209*1.04</f>
        <v>16.30779616070048</v>
      </c>
      <c r="C21" s="17">
        <f>'salaires 24,5%'!C21*0.0082*196/209*1.04</f>
        <v>16.756634587141772</v>
      </c>
      <c r="D21" s="17">
        <f>'salaires 24,5%'!D21*0.0082*196/209*1.04</f>
        <v>17.20547301358307</v>
      </c>
      <c r="E21" s="17">
        <f>'salaires 24,5%'!E21*0.0082*196/209*1.04</f>
        <v>17.654311440024369</v>
      </c>
      <c r="F21" s="17">
        <f>'salaires 24,5%'!F21*0.0082*196/209*1.04</f>
        <v>18.252762675279438</v>
      </c>
      <c r="G21" s="17">
        <f>'salaires 24,5%'!G21*0.0082*196/209*1.04</f>
        <v>18.851213910534494</v>
      </c>
      <c r="H21" s="17">
        <f>'salaires 24,5%'!H21*0.0082*196/209*1.04</f>
        <v>19.449665145789563</v>
      </c>
      <c r="I21" s="17">
        <f>'salaires 24,5%'!I21*0.0082*196/209*1.04</f>
        <v>19.674084359010209</v>
      </c>
      <c r="J21" s="17">
        <f>'salaires 24,5%'!J21*0.0082*196/209*1.04</f>
        <v>19.898503572230862</v>
      </c>
    </row>
    <row r="22" spans="1:10">
      <c r="A22" s="15">
        <v>105</v>
      </c>
      <c r="B22" s="17">
        <f>'salaires 24,5%'!B22*0.0082*196/209*1.04</f>
        <v>16.685013034682491</v>
      </c>
      <c r="C22" s="17">
        <f>'salaires 24,5%'!C22*0.0082*196/209*1.04</f>
        <v>17.144233576921454</v>
      </c>
      <c r="D22" s="17">
        <f>'salaires 24,5%'!D22*0.0082*196/209*1.04</f>
        <v>17.603454119160421</v>
      </c>
      <c r="E22" s="17">
        <f>'salaires 24,5%'!E22*0.0082*196/209*1.04</f>
        <v>18.062674661399388</v>
      </c>
      <c r="F22" s="17">
        <f>'salaires 24,5%'!F22*0.0082*196/209*1.04</f>
        <v>18.674968717718013</v>
      </c>
      <c r="G22" s="17">
        <f>'salaires 24,5%'!G22*0.0082*196/209*1.04</f>
        <v>19.287262774036638</v>
      </c>
      <c r="H22" s="17">
        <f>'salaires 24,5%'!H22*0.0082*196/209*1.04</f>
        <v>19.899556830355262</v>
      </c>
      <c r="I22" s="17">
        <f>'salaires 24,5%'!I22*0.0082*196/209*1.04</f>
        <v>20.129167101474746</v>
      </c>
      <c r="J22" s="17">
        <f>'salaires 24,5%'!J22*0.0082*196/209*1.04</f>
        <v>20.358777372594226</v>
      </c>
    </row>
    <row r="23" spans="1:10">
      <c r="A23" s="15">
        <v>110</v>
      </c>
      <c r="B23" s="17">
        <f>'salaires 24,5%'!B23*0.0082*196/209*1.04</f>
        <v>17.078630642315886</v>
      </c>
      <c r="C23" s="17">
        <f>'salaires 24,5%'!C23*0.0082*196/209*1.04</f>
        <v>17.548684696691559</v>
      </c>
      <c r="D23" s="17">
        <f>'salaires 24,5%'!D23*0.0082*196/209*1.04</f>
        <v>18.018738751067222</v>
      </c>
      <c r="E23" s="17">
        <f>'salaires 24,5%'!E23*0.0082*196/209*1.04</f>
        <v>18.488792805442888</v>
      </c>
      <c r="F23" s="17">
        <f>'salaires 24,5%'!F23*0.0082*196/209*1.04</f>
        <v>19.115531544610441</v>
      </c>
      <c r="G23" s="17">
        <f>'salaires 24,5%'!G23*0.0082*196/209*1.04</f>
        <v>19.742270283778002</v>
      </c>
      <c r="H23" s="17">
        <f>'salaires 24,5%'!H23*0.0082*196/209*1.04</f>
        <v>20.369009022945551</v>
      </c>
      <c r="I23" s="17">
        <f>'salaires 24,5%'!I23*0.0082*196/209*1.04</f>
        <v>20.604036050133388</v>
      </c>
      <c r="J23" s="17">
        <f>'salaires 24,5%'!J23*0.0082*196/209*1.04</f>
        <v>20.839063077321224</v>
      </c>
    </row>
    <row r="24" spans="1:10">
      <c r="A24" s="15">
        <v>115</v>
      </c>
      <c r="B24" s="17">
        <f>'salaires 24,5%'!B24*0.0082*196/209*1.04</f>
        <v>17.499582806034944</v>
      </c>
      <c r="C24" s="17">
        <f>'salaires 24,5%'!C24*0.0082*196/209*1.04</f>
        <v>17.981222699779025</v>
      </c>
      <c r="D24" s="17">
        <f>'salaires 24,5%'!D24*0.0082*196/209*1.04</f>
        <v>18.462862593523102</v>
      </c>
      <c r="E24" s="17">
        <f>'salaires 24,5%'!E24*0.0082*196/209*1.04</f>
        <v>18.944502487267187</v>
      </c>
      <c r="F24" s="17">
        <f>'salaires 24,5%'!F24*0.0082*196/209*1.04</f>
        <v>19.586689012259292</v>
      </c>
      <c r="G24" s="17">
        <f>'salaires 24,5%'!G24*0.0082*196/209*1.04</f>
        <v>20.228875537251408</v>
      </c>
      <c r="H24" s="17">
        <f>'salaires 24,5%'!H24*0.0082*196/209*1.04</f>
        <v>20.871062062243517</v>
      </c>
      <c r="I24" s="17">
        <f>'salaires 24,5%'!I24*0.0082*196/209*1.04</f>
        <v>21.111882009115554</v>
      </c>
      <c r="J24" s="17">
        <f>'salaires 24,5%'!J24*0.0082*196/209*1.04</f>
        <v>21.352701955987595</v>
      </c>
    </row>
    <row r="25" spans="1:10">
      <c r="A25" s="15">
        <v>120</v>
      </c>
      <c r="B25" s="17">
        <f>'salaires 24,5%'!B25*0.0082*196/209*1.04</f>
        <v>17.980670993142432</v>
      </c>
      <c r="C25" s="17">
        <f>'salaires 24,5%'!C25*0.0082*196/209*1.04</f>
        <v>18.475551846164702</v>
      </c>
      <c r="D25" s="17">
        <f>'salaires 24,5%'!D25*0.0082*196/209*1.04</f>
        <v>18.970432699186965</v>
      </c>
      <c r="E25" s="17">
        <f>'salaires 24,5%'!E25*0.0082*196/209*1.04</f>
        <v>19.465313552209238</v>
      </c>
      <c r="F25" s="17">
        <f>'salaires 24,5%'!F25*0.0082*196/209*1.04</f>
        <v>20.125154689572266</v>
      </c>
      <c r="G25" s="17">
        <f>'salaires 24,5%'!G25*0.0082*196/209*1.04</f>
        <v>20.78499582693529</v>
      </c>
      <c r="H25" s="17">
        <f>'salaires 24,5%'!H25*0.0082*196/209*1.04</f>
        <v>21.444836964298311</v>
      </c>
      <c r="I25" s="17">
        <f>'salaires 24,5%'!I25*0.0082*196/209*1.04</f>
        <v>21.692277390809448</v>
      </c>
      <c r="J25" s="17">
        <f>'salaires 24,5%'!J25*0.0082*196/209*1.04</f>
        <v>21.939717817320588</v>
      </c>
    </row>
    <row r="26" spans="1:10">
      <c r="A26" s="15">
        <v>125</v>
      </c>
      <c r="B26" s="17">
        <f>'salaires 24,5%'!B26*0.0082*196/209*1.04</f>
        <v>18.434424624164272</v>
      </c>
      <c r="C26" s="17">
        <f>'salaires 24,5%'!C26*0.0082*196/209*1.04</f>
        <v>18.941794109233012</v>
      </c>
      <c r="D26" s="17">
        <f>'salaires 24,5%'!D26*0.0082*196/209*1.04</f>
        <v>19.449163594301748</v>
      </c>
      <c r="E26" s="17">
        <f>'salaires 24,5%'!E26*0.0082*196/209*1.04</f>
        <v>19.956533079370491</v>
      </c>
      <c r="F26" s="17">
        <f>'salaires 24,5%'!F26*0.0082*196/209*1.04</f>
        <v>20.63302572612881</v>
      </c>
      <c r="G26" s="17">
        <f>'salaires 24,5%'!G26*0.0082*196/209*1.04</f>
        <v>21.309518372887133</v>
      </c>
      <c r="H26" s="17">
        <f>'salaires 24,5%'!H26*0.0082*196/209*1.04</f>
        <v>21.98601101964546</v>
      </c>
      <c r="I26" s="17">
        <f>'salaires 24,5%'!I26*0.0082*196/209*1.04</f>
        <v>22.239695762179824</v>
      </c>
      <c r="J26" s="17">
        <f>'salaires 24,5%'!J26*0.0082*196/209*1.04</f>
        <v>22.493380504714199</v>
      </c>
    </row>
    <row r="27" spans="1:10">
      <c r="A27" s="15">
        <v>130</v>
      </c>
      <c r="B27" s="17">
        <f>'salaires 24,5%'!B27*0.0082*196/209*1.04</f>
        <v>18.882711343968975</v>
      </c>
      <c r="C27" s="17">
        <f>'salaires 24,5%'!C27*0.0082*196/209*1.04</f>
        <v>19.402418995637849</v>
      </c>
      <c r="D27" s="17">
        <f>'salaires 24,5%'!D27*0.0082*196/209*1.04</f>
        <v>19.922126647306715</v>
      </c>
      <c r="E27" s="17">
        <f>'salaires 24,5%'!E27*0.0082*196/209*1.04</f>
        <v>20.441834298975586</v>
      </c>
      <c r="F27" s="17">
        <f>'salaires 24,5%'!F27*0.0082*196/209*1.04</f>
        <v>21.134777834534077</v>
      </c>
      <c r="G27" s="17">
        <f>'salaires 24,5%'!G27*0.0082*196/209*1.04</f>
        <v>21.827721370092579</v>
      </c>
      <c r="H27" s="17">
        <f>'salaires 24,5%'!H27*0.0082*196/209*1.04</f>
        <v>22.520664905651067</v>
      </c>
      <c r="I27" s="17">
        <f>'salaires 24,5%'!I27*0.0082*196/209*1.04</f>
        <v>22.780518731485504</v>
      </c>
      <c r="J27" s="17">
        <f>'salaires 24,5%'!J27*0.0082*196/209*1.04</f>
        <v>23.040372557319941</v>
      </c>
    </row>
    <row r="28" spans="1:10">
      <c r="A28" s="15">
        <v>135</v>
      </c>
      <c r="B28" s="17">
        <f>'salaires 24,5%'!B28*0.0082*196/209*1.04</f>
        <v>19.352865708642206</v>
      </c>
      <c r="C28" s="17">
        <f>'salaires 24,5%'!C28*0.0082*196/209*1.04</f>
        <v>19.885513388696577</v>
      </c>
      <c r="D28" s="17">
        <f>'salaires 24,5%'!D28*0.0082*196/209*1.04</f>
        <v>20.418161068750948</v>
      </c>
      <c r="E28" s="17">
        <f>'salaires 24,5%'!E28*0.0082*196/209*1.04</f>
        <v>20.950808748805326</v>
      </c>
      <c r="F28" s="17">
        <f>'salaires 24,5%'!F28*0.0082*196/209*1.04</f>
        <v>21.661005655544482</v>
      </c>
      <c r="G28" s="17">
        <f>'salaires 24,5%'!G28*0.0082*196/209*1.04</f>
        <v>22.371202562283653</v>
      </c>
      <c r="H28" s="17">
        <f>'salaires 24,5%'!H28*0.0082*196/209*1.04</f>
        <v>23.081399469022813</v>
      </c>
      <c r="I28" s="17">
        <f>'salaires 24,5%'!I28*0.0082*196/209*1.04</f>
        <v>23.347723309049993</v>
      </c>
      <c r="J28" s="17">
        <f>'salaires 24,5%'!J28*0.0082*196/209*1.04</f>
        <v>23.614047149077184</v>
      </c>
    </row>
    <row r="29" spans="1:10">
      <c r="A29" s="15">
        <v>140</v>
      </c>
      <c r="B29" s="17">
        <f>'salaires 24,5%'!B29*0.0082*196/209*1.04</f>
        <v>19.828486984532567</v>
      </c>
      <c r="C29" s="17">
        <f>'salaires 24,5%'!C29*0.0082*196/209*1.04</f>
        <v>20.374225158418778</v>
      </c>
      <c r="D29" s="17">
        <f>'salaires 24,5%'!D29*0.0082*196/209*1.04</f>
        <v>20.919963332304995</v>
      </c>
      <c r="E29" s="17">
        <f>'salaires 24,5%'!E29*0.0082*196/209*1.04</f>
        <v>21.465701506191213</v>
      </c>
      <c r="F29" s="17">
        <f>'salaires 24,5%'!F29*0.0082*196/209*1.04</f>
        <v>22.193352404706175</v>
      </c>
      <c r="G29" s="17">
        <f>'salaires 24,5%'!G29*0.0082*196/209*1.04</f>
        <v>22.921003303221127</v>
      </c>
      <c r="H29" s="17">
        <f>'salaires 24,5%'!H29*0.0082*196/209*1.04</f>
        <v>23.648654201736083</v>
      </c>
      <c r="I29" s="17">
        <f>'salaires 24,5%'!I29*0.0082*196/209*1.04</f>
        <v>23.92152328867919</v>
      </c>
      <c r="J29" s="17">
        <f>'salaires 24,5%'!J29*0.0082*196/209*1.04</f>
        <v>24.1943923756223</v>
      </c>
    </row>
    <row r="30" spans="1:10">
      <c r="A30" s="15">
        <v>145</v>
      </c>
      <c r="B30" s="17">
        <f>'salaires 24,5%'!B30*0.0082*196/209*1.04</f>
        <v>20.320508994074313</v>
      </c>
      <c r="C30" s="17">
        <f>'salaires 24,5%'!C30*0.0082*196/209*1.04</f>
        <v>20.879789058131404</v>
      </c>
      <c r="D30" s="17">
        <f>'salaires 24,5%'!D30*0.0082*196/209*1.04</f>
        <v>21.439069122188496</v>
      </c>
      <c r="E30" s="17">
        <f>'salaires 24,5%'!E30*0.0082*196/209*1.04</f>
        <v>21.99834918624558</v>
      </c>
      <c r="F30" s="17">
        <f>'salaires 24,5%'!F30*0.0082*196/209*1.04</f>
        <v>22.744055938321715</v>
      </c>
      <c r="G30" s="17">
        <f>'salaires 24,5%'!G30*0.0082*196/209*1.04</f>
        <v>23.489762690397832</v>
      </c>
      <c r="H30" s="17">
        <f>'salaires 24,5%'!H30*0.0082*196/209*1.04</f>
        <v>24.235469442473953</v>
      </c>
      <c r="I30" s="17">
        <f>'salaires 24,5%'!I30*0.0082*196/209*1.04</f>
        <v>24.515109474502495</v>
      </c>
      <c r="J30" s="17">
        <f>'salaires 24,5%'!J30*0.0082*196/209*1.04</f>
        <v>24.794749506531048</v>
      </c>
    </row>
    <row r="31" spans="1:10">
      <c r="A31" s="15">
        <v>150</v>
      </c>
      <c r="B31" s="17">
        <f>'salaires 24,5%'!B31*0.0082*196/209*1.04</f>
        <v>20.823464826050326</v>
      </c>
      <c r="C31" s="17">
        <f>'salaires 24,5%'!C31*0.0082*196/209*1.04</f>
        <v>21.396587711170977</v>
      </c>
      <c r="D31" s="17">
        <f>'salaires 24,5%'!D31*0.0082*196/209*1.04</f>
        <v>21.969710596291623</v>
      </c>
      <c r="E31" s="17">
        <f>'salaires 24,5%'!E31*0.0082*196/209*1.04</f>
        <v>22.542833481412281</v>
      </c>
      <c r="F31" s="17">
        <f>'salaires 24,5%'!F31*0.0082*196/209*1.04</f>
        <v>23.306997328239813</v>
      </c>
      <c r="G31" s="17">
        <f>'salaires 24,5%'!G31*0.0082*196/209*1.04</f>
        <v>24.071161175067346</v>
      </c>
      <c r="H31" s="17">
        <f>'salaires 24,5%'!H31*0.0082*196/209*1.04</f>
        <v>24.835325021894882</v>
      </c>
      <c r="I31" s="17">
        <f>'salaires 24,5%'!I31*0.0082*196/209*1.04</f>
        <v>25.121886464455208</v>
      </c>
      <c r="J31" s="17">
        <f>'salaires 24,5%'!J31*0.0082*196/209*1.04</f>
        <v>25.408447907015532</v>
      </c>
    </row>
    <row r="32" spans="1:10">
      <c r="A32" s="13">
        <v>155</v>
      </c>
      <c r="B32" s="17">
        <f>'salaires 24,5%'!B32*0.0082*196/209*1.04</f>
        <v>21.32642065802634</v>
      </c>
      <c r="C32" s="17">
        <f>'salaires 24,5%'!C32*0.0082*196/209*1.04</f>
        <v>21.913386364210552</v>
      </c>
      <c r="D32" s="17">
        <f>'salaires 24,5%'!D32*0.0082*196/209*1.04</f>
        <v>22.500352070394761</v>
      </c>
      <c r="E32" s="17">
        <f>'salaires 24,5%'!E32*0.0082*196/209*1.04</f>
        <v>23.087317776578971</v>
      </c>
      <c r="F32" s="17">
        <f>'salaires 24,5%'!F32*0.0082*196/209*1.04</f>
        <v>23.869938718157922</v>
      </c>
      <c r="G32" s="17">
        <f>'salaires 24,5%'!G32*0.0082*196/209*1.04</f>
        <v>24.652559659736873</v>
      </c>
      <c r="H32" s="17">
        <f>'salaires 24,5%'!H32*0.0082*196/209*1.04</f>
        <v>25.435180601315817</v>
      </c>
      <c r="I32" s="17">
        <f>'salaires 24,5%'!I32*0.0082*196/209*1.04</f>
        <v>25.728663454407929</v>
      </c>
      <c r="J32" s="17">
        <f>'salaires 24,5%'!J32*0.0082*196/209*1.04</f>
        <v>26.02214630750003</v>
      </c>
    </row>
    <row r="33" spans="1:10">
      <c r="A33" s="13">
        <v>160</v>
      </c>
      <c r="B33" s="17">
        <f>'salaires 24,5%'!B33*0.0082*196/209*1.04</f>
        <v>21.92231398069357</v>
      </c>
      <c r="C33" s="17">
        <f>'salaires 24,5%'!C33*0.0082*196/209*1.04</f>
        <v>22.525680420529174</v>
      </c>
      <c r="D33" s="17">
        <f>'salaires 24,5%'!D33*0.0082*196/209*1.04</f>
        <v>23.12904686036477</v>
      </c>
      <c r="E33" s="17">
        <f>'salaires 24,5%'!E33*0.0082*196/209*1.04</f>
        <v>23.732413300200378</v>
      </c>
      <c r="F33" s="17">
        <f>'salaires 24,5%'!F33*0.0082*196/209*1.04</f>
        <v>24.536901886647851</v>
      </c>
      <c r="G33" s="17">
        <f>'salaires 24,5%'!G33*0.0082*196/209*1.04</f>
        <v>25.341390473095313</v>
      </c>
      <c r="H33" s="17">
        <f>'salaires 24,5%'!H33*0.0082*196/209*1.04</f>
        <v>26.145879059542789</v>
      </c>
      <c r="I33" s="17">
        <f>'salaires 24,5%'!I33*0.0082*196/209*1.04</f>
        <v>26.447562279460591</v>
      </c>
      <c r="J33" s="17">
        <f>'salaires 24,5%'!J33*0.0082*196/209*1.04</f>
        <v>26.749245499378389</v>
      </c>
    </row>
    <row r="34" spans="1:10">
      <c r="A34" s="15">
        <v>165</v>
      </c>
      <c r="B34" s="17">
        <f>'salaires 24,5%'!B34*0.0082*196/209*1.04</f>
        <v>22.447137457538105</v>
      </c>
      <c r="C34" s="17">
        <f>'salaires 24,5%'!C34*0.0082*196/209*1.04</f>
        <v>23.064948580222641</v>
      </c>
      <c r="D34" s="17">
        <f>'salaires 24,5%'!D34*0.0082*196/209*1.04</f>
        <v>23.682759702907177</v>
      </c>
      <c r="E34" s="17">
        <f>'salaires 24,5%'!E34*0.0082*196/209*1.04</f>
        <v>24.300570825591709</v>
      </c>
      <c r="F34" s="17">
        <f>'salaires 24,5%'!F34*0.0082*196/209*1.04</f>
        <v>25.124318989171087</v>
      </c>
      <c r="G34" s="17">
        <f>'salaires 24,5%'!G34*0.0082*196/209*1.04</f>
        <v>25.948067152750472</v>
      </c>
      <c r="H34" s="17">
        <f>'salaires 24,5%'!H34*0.0082*196/209*1.04</f>
        <v>26.77181531632985</v>
      </c>
      <c r="I34" s="17">
        <f>'salaires 24,5%'!I34*0.0082*196/209*1.04</f>
        <v>27.080720877672118</v>
      </c>
      <c r="J34" s="17">
        <f>'salaires 24,5%'!J34*0.0082*196/209*1.04</f>
        <v>27.389626439014393</v>
      </c>
    </row>
    <row r="35" spans="1:10">
      <c r="A35" s="15">
        <v>170</v>
      </c>
      <c r="B35" s="17">
        <f>'salaires 24,5%'!B35*0.0082*196/209*1.04</f>
        <v>22.999295490468295</v>
      </c>
      <c r="C35" s="17">
        <f>'salaires 24,5%'!C35*0.0082*196/209*1.04</f>
        <v>23.632303623233479</v>
      </c>
      <c r="D35" s="17">
        <f>'salaires 24,5%'!D35*0.0082*196/209*1.04</f>
        <v>24.265311755998656</v>
      </c>
      <c r="E35" s="17">
        <f>'salaires 24,5%'!E35*0.0082*196/209*1.04</f>
        <v>24.898319888763837</v>
      </c>
      <c r="F35" s="17">
        <f>'salaires 24,5%'!F35*0.0082*196/209*1.04</f>
        <v>25.742330732450746</v>
      </c>
      <c r="G35" s="17">
        <f>'salaires 24,5%'!G35*0.0082*196/209*1.04</f>
        <v>26.586341576137663</v>
      </c>
      <c r="H35" s="17">
        <f>'salaires 24,5%'!H35*0.0082*196/209*1.04</f>
        <v>27.430352419824569</v>
      </c>
      <c r="I35" s="17">
        <f>'salaires 24,5%'!I35*0.0082*196/209*1.04</f>
        <v>27.746856486207157</v>
      </c>
      <c r="J35" s="17">
        <f>'salaires 24,5%'!J35*0.0082*196/209*1.04</f>
        <v>28.063360552589749</v>
      </c>
    </row>
    <row r="36" spans="1:10">
      <c r="A36" s="15">
        <v>175</v>
      </c>
      <c r="B36" s="17">
        <f>'salaires 24,5%'!B36*0.0082*196/209*1.04</f>
        <v>23.567854257049873</v>
      </c>
      <c r="C36" s="17">
        <f>'salaires 24,5%'!C36*0.0082*196/209*1.04</f>
        <v>24.216510796234729</v>
      </c>
      <c r="D36" s="17">
        <f>'salaires 24,5%'!D36*0.0082*196/209*1.04</f>
        <v>24.865167335419589</v>
      </c>
      <c r="E36" s="17">
        <f>'salaires 24,5%'!E36*0.0082*196/209*1.04</f>
        <v>25.513823874604448</v>
      </c>
      <c r="F36" s="17">
        <f>'salaires 24,5%'!F36*0.0082*196/209*1.04</f>
        <v>26.378699260184252</v>
      </c>
      <c r="G36" s="17">
        <f>'salaires 24,5%'!G36*0.0082*196/209*1.04</f>
        <v>27.243574645764067</v>
      </c>
      <c r="H36" s="17">
        <f>'salaires 24,5%'!H36*0.0082*196/209*1.04</f>
        <v>28.108450031343882</v>
      </c>
      <c r="I36" s="17">
        <f>'salaires 24,5%'!I36*0.0082*196/209*1.04</f>
        <v>28.432778300936306</v>
      </c>
      <c r="J36" s="17">
        <f>'salaires 24,5%'!J36*0.0082*196/209*1.04</f>
        <v>28.757106570528741</v>
      </c>
    </row>
    <row r="37" spans="1:10">
      <c r="A37" s="15">
        <v>180</v>
      </c>
      <c r="B37" s="17">
        <f>'salaires 24,5%'!B37*0.0082*196/209*1.04</f>
        <v>24.152813757282846</v>
      </c>
      <c r="C37" s="17">
        <f>'salaires 24,5%'!C37*0.0082*196/209*1.04</f>
        <v>24.817570099226405</v>
      </c>
      <c r="D37" s="17">
        <f>'salaires 24,5%'!D37*0.0082*196/209*1.04</f>
        <v>25.48232644116997</v>
      </c>
      <c r="E37" s="17">
        <f>'salaires 24,5%'!E37*0.0082*196/209*1.04</f>
        <v>26.147082783113532</v>
      </c>
      <c r="F37" s="17">
        <f>'salaires 24,5%'!F37*0.0082*196/209*1.04</f>
        <v>27.033424572371622</v>
      </c>
      <c r="G37" s="17">
        <f>'salaires 24,5%'!G37*0.0082*196/209*1.04</f>
        <v>27.919766361629701</v>
      </c>
      <c r="H37" s="17">
        <f>'salaires 24,5%'!H37*0.0082*196/209*1.04</f>
        <v>28.806108150887791</v>
      </c>
      <c r="I37" s="17">
        <f>'salaires 24,5%'!I37*0.0082*196/209*1.04</f>
        <v>29.138486321859574</v>
      </c>
      <c r="J37" s="17">
        <f>'salaires 24,5%'!J37*0.0082*196/209*1.04</f>
        <v>29.470864492831357</v>
      </c>
    </row>
    <row r="38" spans="1:10">
      <c r="A38" s="15">
        <v>185</v>
      </c>
      <c r="B38" s="17">
        <f>'salaires 24,5%'!B38*0.0082*196/209*1.04</f>
        <v>24.74870707995008</v>
      </c>
      <c r="C38" s="17">
        <f>'salaires 24,5%'!C38*0.0082*196/209*1.04</f>
        <v>25.42986415554503</v>
      </c>
      <c r="D38" s="17">
        <f>'salaires 24,5%'!D38*0.0082*196/209*1.04</f>
        <v>26.111021231139986</v>
      </c>
      <c r="E38" s="17">
        <f>'salaires 24,5%'!E38*0.0082*196/209*1.04</f>
        <v>26.792178306734936</v>
      </c>
      <c r="F38" s="17">
        <f>'salaires 24,5%'!F38*0.0082*196/209*1.04</f>
        <v>27.700387740861547</v>
      </c>
      <c r="G38" s="17">
        <f>'salaires 24,5%'!G38*0.0082*196/209*1.04</f>
        <v>28.608597174988152</v>
      </c>
      <c r="H38" s="17">
        <f>'salaires 24,5%'!H38*0.0082*196/209*1.04</f>
        <v>29.516806609114763</v>
      </c>
      <c r="I38" s="17">
        <f>'salaires 24,5%'!I38*0.0082*196/209*1.04</f>
        <v>29.857385146912236</v>
      </c>
      <c r="J38" s="17">
        <f>'salaires 24,5%'!J38*0.0082*196/209*1.04</f>
        <v>30.19796368470972</v>
      </c>
    </row>
    <row r="39" spans="1:10">
      <c r="A39" s="15">
        <v>190</v>
      </c>
      <c r="B39" s="17">
        <f>'salaires 24,5%'!B39*0.0082*196/209*1.04</f>
        <v>25.355534225051567</v>
      </c>
      <c r="C39" s="17">
        <f>'salaires 24,5%'!C39*0.0082*196/209*1.04</f>
        <v>26.053392965190604</v>
      </c>
      <c r="D39" s="17">
        <f>'salaires 24,5%'!D39*0.0082*196/209*1.04</f>
        <v>26.751251705329629</v>
      </c>
      <c r="E39" s="17">
        <f>'salaires 24,5%'!E39*0.0082*196/209*1.04</f>
        <v>27.449110445468666</v>
      </c>
      <c r="F39" s="17">
        <f>'salaires 24,5%'!F39*0.0082*196/209*1.04</f>
        <v>28.379588765654045</v>
      </c>
      <c r="G39" s="17">
        <f>'salaires 24,5%'!G39*0.0082*196/209*1.04</f>
        <v>29.310067085839425</v>
      </c>
      <c r="H39" s="17">
        <f>'salaires 24,5%'!H39*0.0082*196/209*1.04</f>
        <v>30.2405454060248</v>
      </c>
      <c r="I39" s="17">
        <f>'salaires 24,5%'!I39*0.0082*196/209*1.04</f>
        <v>30.589474776094313</v>
      </c>
      <c r="J39" s="17">
        <f>'salaires 24,5%'!J39*0.0082*196/209*1.04</f>
        <v>30.938404146163833</v>
      </c>
    </row>
    <row r="40" spans="1:10">
      <c r="A40" s="15">
        <v>195</v>
      </c>
      <c r="B40" s="17">
        <f>'salaires 24,5%'!B40*0.0082*196/209*1.04</f>
        <v>25.984229015021576</v>
      </c>
      <c r="C40" s="17">
        <f>'salaires 24,5%'!C40*0.0082*196/209*1.04</f>
        <v>26.699391281490062</v>
      </c>
      <c r="D40" s="17">
        <f>'salaires 24,5%'!D40*0.0082*196/209*1.04</f>
        <v>27.414553547958548</v>
      </c>
      <c r="E40" s="17">
        <f>'salaires 24,5%'!E40*0.0082*196/209*1.04</f>
        <v>28.129715814427033</v>
      </c>
      <c r="F40" s="17">
        <f>'salaires 24,5%'!F40*0.0082*196/209*1.04</f>
        <v>29.083265503051678</v>
      </c>
      <c r="G40" s="17">
        <f>'salaires 24,5%'!G40*0.0082*196/209*1.04</f>
        <v>30.036815191676315</v>
      </c>
      <c r="H40" s="17">
        <f>'salaires 24,5%'!H40*0.0082*196/209*1.04</f>
        <v>30.990364880300962</v>
      </c>
      <c r="I40" s="17">
        <f>'salaires 24,5%'!I40*0.0082*196/209*1.04</f>
        <v>31.347946013535207</v>
      </c>
      <c r="J40" s="17">
        <f>'salaires 24,5%'!J40*0.0082*196/209*1.04</f>
        <v>31.705527146769452</v>
      </c>
    </row>
    <row r="41" spans="1:10">
      <c r="A41" s="15">
        <v>200</v>
      </c>
      <c r="B41" s="17">
        <f>'salaires 24,5%'!B41*0.0082*196/209*1.04</f>
        <v>26.618390716208733</v>
      </c>
      <c r="C41" s="17">
        <f>'salaires 24,5%'!C41*0.0082*196/209*1.04</f>
        <v>27.351006974453004</v>
      </c>
      <c r="D41" s="17">
        <f>'salaires 24,5%'!D41*0.0082*196/209*1.04</f>
        <v>28.083623232697281</v>
      </c>
      <c r="E41" s="17">
        <f>'salaires 24,5%'!E41*0.0082*196/209*1.04</f>
        <v>28.816239490941552</v>
      </c>
      <c r="F41" s="17">
        <f>'salaires 24,5%'!F41*0.0082*196/209*1.04</f>
        <v>29.793061168600598</v>
      </c>
      <c r="G41" s="17">
        <f>'salaires 24,5%'!G41*0.0082*196/209*1.04</f>
        <v>30.76988284625963</v>
      </c>
      <c r="H41" s="17">
        <f>'salaires 24,5%'!H41*0.0082*196/209*1.04</f>
        <v>31.746704523918662</v>
      </c>
      <c r="I41" s="17">
        <f>'salaires 24,5%'!I41*0.0082*196/209*1.04</f>
        <v>32.113012653040798</v>
      </c>
      <c r="J41" s="17">
        <f>'salaires 24,5%'!J41*0.0082*196/209*1.04</f>
        <v>32.479320782162944</v>
      </c>
    </row>
    <row r="42" spans="1:10">
      <c r="A42" s="15">
        <v>205</v>
      </c>
      <c r="B42" s="17">
        <f>'salaires 24,5%'!B42*0.0082*196/209*1.04</f>
        <v>27.279886973481528</v>
      </c>
      <c r="C42" s="17">
        <f>'salaires 24,5%'!C42*0.0082*196/209*1.04</f>
        <v>28.030709550733317</v>
      </c>
      <c r="D42" s="17">
        <f>'salaires 24,5%'!D42*0.0082*196/209*1.04</f>
        <v>28.781532127985091</v>
      </c>
      <c r="E42" s="17">
        <f>'salaires 24,5%'!E42*0.0082*196/209*1.04</f>
        <v>29.532354705236877</v>
      </c>
      <c r="F42" s="17">
        <f>'salaires 24,5%'!F42*0.0082*196/209*1.04</f>
        <v>30.533451474905934</v>
      </c>
      <c r="G42" s="17">
        <f>'salaires 24,5%'!G42*0.0082*196/209*1.04</f>
        <v>31.534548244574975</v>
      </c>
      <c r="H42" s="17">
        <f>'salaires 24,5%'!H42*0.0082*196/209*1.04</f>
        <v>32.535645014244025</v>
      </c>
      <c r="I42" s="17">
        <f>'salaires 24,5%'!I42*0.0082*196/209*1.04</f>
        <v>32.911056302869923</v>
      </c>
      <c r="J42" s="17">
        <f>'salaires 24,5%'!J42*0.0082*196/209*1.04</f>
        <v>33.286467591495807</v>
      </c>
    </row>
    <row r="43" spans="1:10">
      <c r="A43" s="15">
        <v>210</v>
      </c>
      <c r="B43" s="17">
        <f>'salaires 24,5%'!B43*0.0082*196/209*1.04</f>
        <v>27.952317053188594</v>
      </c>
      <c r="C43" s="17">
        <f>'salaires 24,5%'!C43*0.0082*196/209*1.04</f>
        <v>28.721646880340565</v>
      </c>
      <c r="D43" s="17">
        <f>'salaires 24,5%'!D43*0.0082*196/209*1.04</f>
        <v>29.490976707492536</v>
      </c>
      <c r="E43" s="17">
        <f>'salaires 24,5%'!E43*0.0082*196/209*1.04</f>
        <v>30.260306534644517</v>
      </c>
      <c r="F43" s="17">
        <f>'salaires 24,5%'!F43*0.0082*196/209*1.04</f>
        <v>31.286079637513833</v>
      </c>
      <c r="G43" s="17">
        <f>'salaires 24,5%'!G43*0.0082*196/209*1.04</f>
        <v>32.311852740383131</v>
      </c>
      <c r="H43" s="17">
        <f>'salaires 24,5%'!H43*0.0082*196/209*1.04</f>
        <v>33.337625843252439</v>
      </c>
      <c r="I43" s="17">
        <f>'salaires 24,5%'!I43*0.0082*196/209*1.04</f>
        <v>33.722290756828428</v>
      </c>
      <c r="J43" s="17">
        <f>'salaires 24,5%'!J43*0.0082*196/209*1.04</f>
        <v>34.106955670404425</v>
      </c>
    </row>
    <row r="44" spans="1:10">
      <c r="A44" s="15">
        <v>215</v>
      </c>
      <c r="B44" s="17">
        <f>'salaires 24,5%'!B44*0.0082*196/209*1.04</f>
        <v>28.641147866547033</v>
      </c>
      <c r="C44" s="17">
        <f>'salaires 24,5%'!C44*0.0082*196/209*1.04</f>
        <v>29.429436339938242</v>
      </c>
      <c r="D44" s="17">
        <f>'salaires 24,5%'!D44*0.0082*196/209*1.04</f>
        <v>30.217724813329429</v>
      </c>
      <c r="E44" s="17">
        <f>'salaires 24,5%'!E44*0.0082*196/209*1.04</f>
        <v>31.006013286720638</v>
      </c>
      <c r="F44" s="17">
        <f>'salaires 24,5%'!F44*0.0082*196/209*1.04</f>
        <v>32.057064584575578</v>
      </c>
      <c r="G44" s="17">
        <f>'salaires 24,5%'!G44*0.0082*196/209*1.04</f>
        <v>33.108115882430511</v>
      </c>
      <c r="H44" s="17">
        <f>'salaires 24,5%'!H44*0.0082*196/209*1.04</f>
        <v>34.159167180285451</v>
      </c>
      <c r="I44" s="17">
        <f>'salaires 24,5%'!I44*0.0082*196/209*1.04</f>
        <v>34.55331141698106</v>
      </c>
      <c r="J44" s="17">
        <f>'salaires 24,5%'!J44*0.0082*196/209*1.04</f>
        <v>34.947455653676656</v>
      </c>
    </row>
    <row r="45" spans="1:10">
      <c r="A45" s="15">
        <v>220</v>
      </c>
      <c r="B45" s="17">
        <f>'salaires 24,5%'!B45*0.0082*196/209*1.04</f>
        <v>29.346379413556875</v>
      </c>
      <c r="C45" s="17">
        <f>'salaires 24,5%'!C45*0.0082*196/209*1.04</f>
        <v>30.154077929526338</v>
      </c>
      <c r="D45" s="17">
        <f>'salaires 24,5%'!D45*0.0082*196/209*1.04</f>
        <v>30.96177644549579</v>
      </c>
      <c r="E45" s="17">
        <f>'salaires 24,5%'!E45*0.0082*196/209*1.04</f>
        <v>31.769474961465242</v>
      </c>
      <c r="F45" s="17">
        <f>'salaires 24,5%'!F45*0.0082*196/209*1.04</f>
        <v>32.846406316091191</v>
      </c>
      <c r="G45" s="17">
        <f>'salaires 24,5%'!G45*0.0082*196/209*1.04</f>
        <v>33.923337670717132</v>
      </c>
      <c r="H45" s="17">
        <f>'salaires 24,5%'!H45*0.0082*196/209*1.04</f>
        <v>35.000269025343066</v>
      </c>
      <c r="I45" s="17">
        <f>'salaires 24,5%'!I45*0.0082*196/209*1.04</f>
        <v>35.40411828332779</v>
      </c>
      <c r="J45" s="17">
        <f>'salaires 24,5%'!J45*0.0082*196/209*1.04</f>
        <v>35.807967541312522</v>
      </c>
    </row>
    <row r="46" spans="1:10">
      <c r="A46" s="15">
        <v>225</v>
      </c>
      <c r="B46" s="17">
        <f>'salaires 24,5%'!B46*0.0082*196/209*1.04</f>
        <v>30.073478605435241</v>
      </c>
      <c r="C46" s="17">
        <f>'salaires 24,5%'!C46*0.0082*196/209*1.04</f>
        <v>30.901189025768325</v>
      </c>
      <c r="D46" s="17">
        <f>'salaires 24,5%'!D46*0.0082*196/209*1.04</f>
        <v>31.728899446101405</v>
      </c>
      <c r="E46" s="17">
        <f>'salaires 24,5%'!E46*0.0082*196/209*1.04</f>
        <v>32.556609866434485</v>
      </c>
      <c r="F46" s="17">
        <f>'salaires 24,5%'!F46*0.0082*196/209*1.04</f>
        <v>33.66022376021192</v>
      </c>
      <c r="G46" s="17">
        <f>'salaires 24,5%'!G46*0.0082*196/209*1.04</f>
        <v>34.76383765398937</v>
      </c>
      <c r="H46" s="17">
        <f>'salaires 24,5%'!H46*0.0082*196/209*1.04</f>
        <v>35.867451547766812</v>
      </c>
      <c r="I46" s="17">
        <f>'salaires 24,5%'!I46*0.0082*196/209*1.04</f>
        <v>36.281306757933343</v>
      </c>
      <c r="J46" s="17">
        <f>'salaires 24,5%'!J46*0.0082*196/209*1.04</f>
        <v>36.695161968099896</v>
      </c>
    </row>
    <row r="47" spans="1:10">
      <c r="A47" s="15">
        <v>230</v>
      </c>
      <c r="B47" s="17">
        <f>'salaires 24,5%'!B47*0.0082*196/209*1.04</f>
        <v>30.816978530965006</v>
      </c>
      <c r="C47" s="17">
        <f>'salaires 24,5%'!C47*0.0082*196/209*1.04</f>
        <v>31.665152252000738</v>
      </c>
      <c r="D47" s="17">
        <f>'salaires 24,5%'!D47*0.0082*196/209*1.04</f>
        <v>32.513325973036473</v>
      </c>
      <c r="E47" s="17">
        <f>'salaires 24,5%'!E47*0.0082*196/209*1.04</f>
        <v>33.361499694072208</v>
      </c>
      <c r="F47" s="17">
        <f>'salaires 24,5%'!F47*0.0082*196/209*1.04</f>
        <v>34.492397988786514</v>
      </c>
      <c r="G47" s="17">
        <f>'salaires 24,5%'!G47*0.0082*196/209*1.04</f>
        <v>35.623296283500828</v>
      </c>
      <c r="H47" s="17">
        <f>'salaires 24,5%'!H47*0.0082*196/209*1.04</f>
        <v>36.754194578215142</v>
      </c>
      <c r="I47" s="17">
        <f>'salaires 24,5%'!I47*0.0082*196/209*1.04</f>
        <v>37.178281438733009</v>
      </c>
      <c r="J47" s="17">
        <f>'salaires 24,5%'!J47*0.0082*196/209*1.04</f>
        <v>37.60236829925087</v>
      </c>
    </row>
    <row r="48" spans="1:10">
      <c r="A48" s="15">
        <v>235</v>
      </c>
      <c r="B48" s="17">
        <f>'salaires 24,5%'!B48*0.0082*196/209*1.04</f>
        <v>31.587813012580412</v>
      </c>
      <c r="C48" s="17">
        <f>'salaires 24,5%'!C48*0.0082*196/209*1.04</f>
        <v>32.457202361550507</v>
      </c>
      <c r="D48" s="17">
        <f>'salaires 24,5%'!D48*0.0082*196/209*1.04</f>
        <v>33.326591710520617</v>
      </c>
      <c r="E48" s="17">
        <f>'salaires 24,5%'!E48*0.0082*196/209*1.04</f>
        <v>34.19598105949072</v>
      </c>
      <c r="F48" s="17">
        <f>'salaires 24,5%'!F48*0.0082*196/209*1.04</f>
        <v>35.355166858117514</v>
      </c>
      <c r="G48" s="17">
        <f>'salaires 24,5%'!G48*0.0082*196/209*1.04</f>
        <v>36.514352656744315</v>
      </c>
      <c r="H48" s="17">
        <f>'salaires 24,5%'!H48*0.0082*196/209*1.04</f>
        <v>37.67353845537113</v>
      </c>
      <c r="I48" s="17">
        <f>'salaires 24,5%'!I48*0.0082*196/209*1.04</f>
        <v>38.108233129856174</v>
      </c>
      <c r="J48" s="17">
        <f>'salaires 24,5%'!J48*0.0082*196/209*1.04</f>
        <v>38.542927804341232</v>
      </c>
    </row>
    <row r="49" spans="1:10">
      <c r="A49" s="15">
        <v>240</v>
      </c>
      <c r="B49" s="17">
        <f>'salaires 24,5%'!B49*0.0082*196/209*1.04</f>
        <v>32.560923209229657</v>
      </c>
      <c r="C49" s="17">
        <f>'salaires 24,5%'!C49*0.0082*196/209*1.04</f>
        <v>33.457095407648815</v>
      </c>
      <c r="D49" s="17">
        <f>'salaires 24,5%'!D49*0.0082*196/209*1.04</f>
        <v>34.353267606067988</v>
      </c>
      <c r="E49" s="17">
        <f>'salaires 24,5%'!E49*0.0082*196/209*1.04</f>
        <v>35.249439804487146</v>
      </c>
      <c r="F49" s="17">
        <f>'salaires 24,5%'!F49*0.0082*196/209*1.04</f>
        <v>36.444336069046038</v>
      </c>
      <c r="G49" s="17">
        <f>'salaires 24,5%'!G49*0.0082*196/209*1.04</f>
        <v>37.639232333604916</v>
      </c>
      <c r="H49" s="17">
        <f>'salaires 24,5%'!H49*0.0082*196/209*1.04</f>
        <v>38.834128598163808</v>
      </c>
      <c r="I49" s="17">
        <f>'salaires 24,5%'!I49*0.0082*196/209*1.04</f>
        <v>39.282214697373384</v>
      </c>
      <c r="J49" s="17">
        <f>'salaires 24,5%'!J49*0.0082*196/209*1.04</f>
        <v>39.730300796582966</v>
      </c>
    </row>
    <row r="50" spans="1:10">
      <c r="A50" s="15">
        <v>245</v>
      </c>
      <c r="B50" s="17">
        <f>'salaires 24,5%'!B50*0.0082*196/209*1.04</f>
        <v>33.353625335713588</v>
      </c>
      <c r="C50" s="17">
        <f>'salaires 24,5%'!C50*0.0082*196/209*1.04</f>
        <v>34.27161502385249</v>
      </c>
      <c r="D50" s="17">
        <f>'salaires 24,5%'!D50*0.0082*196/209*1.04</f>
        <v>35.189604711991393</v>
      </c>
      <c r="E50" s="17">
        <f>'salaires 24,5%'!E50*0.0082*196/209*1.04</f>
        <v>36.10759440013031</v>
      </c>
      <c r="F50" s="17">
        <f>'salaires 24,5%'!F50*0.0082*196/209*1.04</f>
        <v>37.331580650982168</v>
      </c>
      <c r="G50" s="17">
        <f>'salaires 24,5%'!G50*0.0082*196/209*1.04</f>
        <v>38.555566901834048</v>
      </c>
      <c r="H50" s="17">
        <f>'salaires 24,5%'!H50*0.0082*196/209*1.04</f>
        <v>39.779553152685928</v>
      </c>
      <c r="I50" s="17">
        <f>'salaires 24,5%'!I50*0.0082*196/209*1.04</f>
        <v>40.238547996755372</v>
      </c>
      <c r="J50" s="17">
        <f>'salaires 24,5%'!J50*0.0082*196/209*1.04</f>
        <v>40.697542840824831</v>
      </c>
    </row>
    <row r="51" spans="1:10">
      <c r="A51" s="15">
        <v>250</v>
      </c>
      <c r="B51" s="17">
        <f>'salaires 24,5%'!B51*0.0082*196/209*1.04</f>
        <v>34.179128929500308</v>
      </c>
      <c r="C51" s="17">
        <f>'salaires 24,5%'!C51*0.0082*196/209*1.04</f>
        <v>35.11983890003701</v>
      </c>
      <c r="D51" s="17">
        <f>'salaires 24,5%'!D51*0.0082*196/209*1.04</f>
        <v>36.060548870573712</v>
      </c>
      <c r="E51" s="17">
        <f>'salaires 24,5%'!E51*0.0082*196/209*1.04</f>
        <v>37.00125884111042</v>
      </c>
      <c r="F51" s="17">
        <f>'salaires 24,5%'!F51*0.0082*196/209*1.04</f>
        <v>38.25553880182602</v>
      </c>
      <c r="G51" s="17">
        <f>'salaires 24,5%'!G51*0.0082*196/209*1.04</f>
        <v>39.509818762541641</v>
      </c>
      <c r="H51" s="17">
        <f>'salaires 24,5%'!H51*0.0082*196/209*1.04</f>
        <v>40.764098723257241</v>
      </c>
      <c r="I51" s="17">
        <f>'salaires 24,5%'!I51*0.0082*196/209*1.04</f>
        <v>41.234453708525599</v>
      </c>
      <c r="J51" s="17">
        <f>'salaires 24,5%'!J51*0.0082*196/209*1.04</f>
        <v>41.70480869379395</v>
      </c>
    </row>
    <row r="52" spans="1:10">
      <c r="A52" s="15">
        <v>255</v>
      </c>
      <c r="B52" s="17">
        <f>'salaires 24,5%'!B52*0.0082*196/209*1.04</f>
        <v>35.026500168155543</v>
      </c>
      <c r="C52" s="17">
        <f>'salaires 24,5%'!C52*0.0082*196/209*1.04</f>
        <v>35.990532282875414</v>
      </c>
      <c r="D52" s="17">
        <f>'salaires 24,5%'!D52*0.0082*196/209*1.04</f>
        <v>36.954564397595291</v>
      </c>
      <c r="E52" s="17">
        <f>'salaires 24,5%'!E52*0.0082*196/209*1.04</f>
        <v>37.918596512315169</v>
      </c>
      <c r="F52" s="17">
        <f>'salaires 24,5%'!F52*0.0082*196/209*1.04</f>
        <v>39.203972665275003</v>
      </c>
      <c r="G52" s="17">
        <f>'salaires 24,5%'!G52*0.0082*196/209*1.04</f>
        <v>40.489348818234845</v>
      </c>
      <c r="H52" s="17">
        <f>'salaires 24,5%'!H52*0.0082*196/209*1.04</f>
        <v>41.774724971194672</v>
      </c>
      <c r="I52" s="17">
        <f>'salaires 24,5%'!I52*0.0082*196/209*1.04</f>
        <v>42.256741028554622</v>
      </c>
      <c r="J52" s="17">
        <f>'salaires 24,5%'!J52*0.0082*196/209*1.04</f>
        <v>42.738757085914564</v>
      </c>
    </row>
    <row r="53" spans="1:10">
      <c r="A53" s="15">
        <v>260</v>
      </c>
      <c r="B53" s="17">
        <f>'salaires 24,5%'!B53*0.0082*196/209*1.04</f>
        <v>35.8957390516793</v>
      </c>
      <c r="C53" s="17">
        <f>'salaires 24,5%'!C53*0.0082*196/209*1.04</f>
        <v>36.883695172367723</v>
      </c>
      <c r="D53" s="17">
        <f>'salaires 24,5%'!D53*0.0082*196/209*1.04</f>
        <v>37.871651293056132</v>
      </c>
      <c r="E53" s="17">
        <f>'salaires 24,5%'!E53*0.0082*196/209*1.04</f>
        <v>38.859607413744556</v>
      </c>
      <c r="F53" s="17">
        <f>'salaires 24,5%'!F53*0.0082*196/209*1.04</f>
        <v>40.176882241329118</v>
      </c>
      <c r="G53" s="17">
        <f>'salaires 24,5%'!G53*0.0082*196/209*1.04</f>
        <v>41.494157068913687</v>
      </c>
      <c r="H53" s="17">
        <f>'salaires 24,5%'!H53*0.0082*196/209*1.04</f>
        <v>42.811431896498249</v>
      </c>
      <c r="I53" s="17">
        <f>'salaires 24,5%'!I53*0.0082*196/209*1.04</f>
        <v>43.30540995684246</v>
      </c>
      <c r="J53" s="17">
        <f>'salaires 24,5%'!J53*0.0082*196/209*1.04</f>
        <v>43.799388017186672</v>
      </c>
    </row>
    <row r="54" spans="1:10">
      <c r="A54" s="15">
        <v>265</v>
      </c>
      <c r="B54" s="17">
        <f>'salaires 24,5%'!B54*0.0082*196/209*1.04</f>
        <v>36.781378668854444</v>
      </c>
      <c r="C54" s="17">
        <f>'salaires 24,5%'!C54*0.0082*196/209*1.04</f>
        <v>37.793710191850437</v>
      </c>
      <c r="D54" s="17">
        <f>'salaires 24,5%'!D54*0.0082*196/209*1.04</f>
        <v>38.80604171484643</v>
      </c>
      <c r="E54" s="17">
        <f>'salaires 24,5%'!E54*0.0082*196/209*1.04</f>
        <v>39.81837323784243</v>
      </c>
      <c r="F54" s="17">
        <f>'salaires 24,5%'!F54*0.0082*196/209*1.04</f>
        <v>41.168148601837082</v>
      </c>
      <c r="G54" s="17">
        <f>'salaires 24,5%'!G54*0.0082*196/209*1.04</f>
        <v>42.517923965831741</v>
      </c>
      <c r="H54" s="17">
        <f>'salaires 24,5%'!H54*0.0082*196/209*1.04</f>
        <v>43.867699329826408</v>
      </c>
      <c r="I54" s="17">
        <f>'salaires 24,5%'!I54*0.0082*196/209*1.04</f>
        <v>44.373865091324397</v>
      </c>
      <c r="J54" s="17">
        <f>'salaires 24,5%'!J54*0.0082*196/209*1.04</f>
        <v>44.880030852822394</v>
      </c>
    </row>
    <row r="55" spans="1:10">
      <c r="A55" s="15">
        <v>270</v>
      </c>
      <c r="B55" s="17">
        <f>'salaires 24,5%'!B55*0.0082*196/209*1.04</f>
        <v>37.688885930898124</v>
      </c>
      <c r="C55" s="17">
        <f>'salaires 24,5%'!C55*0.0082*196/209*1.04</f>
        <v>38.726194717987063</v>
      </c>
      <c r="D55" s="17">
        <f>'salaires 24,5%'!D55*0.0082*196/209*1.04</f>
        <v>39.763503505075995</v>
      </c>
      <c r="E55" s="17">
        <f>'salaires 24,5%'!E55*0.0082*196/209*1.04</f>
        <v>40.800812292164935</v>
      </c>
      <c r="F55" s="17">
        <f>'salaires 24,5%'!F55*0.0082*196/209*1.04</f>
        <v>42.183890674950192</v>
      </c>
      <c r="G55" s="17">
        <f>'salaires 24,5%'!G55*0.0082*196/209*1.04</f>
        <v>43.566969057735456</v>
      </c>
      <c r="H55" s="17">
        <f>'salaires 24,5%'!H55*0.0082*196/209*1.04</f>
        <v>44.950047440520706</v>
      </c>
      <c r="I55" s="17">
        <f>'salaires 24,5%'!I55*0.0082*196/209*1.04</f>
        <v>45.468701834065165</v>
      </c>
      <c r="J55" s="17">
        <f>'salaires 24,5%'!J55*0.0082*196/209*1.04</f>
        <v>45.987356227609645</v>
      </c>
    </row>
    <row r="56" spans="1:10">
      <c r="A56" s="15">
        <v>275</v>
      </c>
      <c r="B56" s="17">
        <f>'salaires 24,5%'!B56*0.0082*196/209*1.04</f>
        <v>38.618260837810332</v>
      </c>
      <c r="C56" s="17">
        <f>'salaires 24,5%'!C56*0.0082*196/209*1.04</f>
        <v>39.681148750777581</v>
      </c>
      <c r="D56" s="17">
        <f>'salaires 24,5%'!D56*0.0082*196/209*1.04</f>
        <v>40.744036663744829</v>
      </c>
      <c r="E56" s="17">
        <f>'salaires 24,5%'!E56*0.0082*196/209*1.04</f>
        <v>41.806924576712092</v>
      </c>
      <c r="F56" s="17">
        <f>'salaires 24,5%'!F56*0.0082*196/209*1.04</f>
        <v>43.22410846066844</v>
      </c>
      <c r="G56" s="17">
        <f>'salaires 24,5%'!G56*0.0082*196/209*1.04</f>
        <v>44.641292344624766</v>
      </c>
      <c r="H56" s="17">
        <f>'salaires 24,5%'!H56*0.0082*196/209*1.04</f>
        <v>46.058476228581114</v>
      </c>
      <c r="I56" s="17">
        <f>'salaires 24,5%'!I56*0.0082*196/209*1.04</f>
        <v>46.589920185064727</v>
      </c>
      <c r="J56" s="17">
        <f>'salaires 24,5%'!J56*0.0082*196/209*1.04</f>
        <v>47.121364141548376</v>
      </c>
    </row>
    <row r="57" spans="1:10">
      <c r="A57" s="15">
        <v>280</v>
      </c>
      <c r="B57" s="17">
        <f>'salaires 24,5%'!B57*0.0082*196/209*1.04</f>
        <v>39.574970300808175</v>
      </c>
      <c r="C57" s="17">
        <f>'salaires 24,5%'!C57*0.0082*196/209*1.04</f>
        <v>40.664189666885449</v>
      </c>
      <c r="D57" s="17">
        <f>'salaires 24,5%'!D57*0.0082*196/209*1.04</f>
        <v>41.753409032962736</v>
      </c>
      <c r="E57" s="17">
        <f>'salaires 24,5%'!E57*0.0082*196/209*1.04</f>
        <v>42.842628399040031</v>
      </c>
      <c r="F57" s="17">
        <f>'salaires 24,5%'!F57*0.0082*196/209*1.04</f>
        <v>44.294920887143086</v>
      </c>
      <c r="G57" s="17">
        <f>'salaires 24,5%'!G57*0.0082*196/209*1.04</f>
        <v>45.747213375246133</v>
      </c>
      <c r="H57" s="17">
        <f>'salaires 24,5%'!H57*0.0082*196/209*1.04</f>
        <v>47.199505863349181</v>
      </c>
      <c r="I57" s="17">
        <f>'salaires 24,5%'!I57*0.0082*196/209*1.04</f>
        <v>47.744115546387832</v>
      </c>
      <c r="J57" s="17">
        <f>'salaires 24,5%'!J57*0.0082*196/209*1.04</f>
        <v>48.28872522942649</v>
      </c>
    </row>
    <row r="58" spans="1:10">
      <c r="A58" s="15">
        <v>285</v>
      </c>
      <c r="B58" s="17">
        <f>'salaires 24,5%'!B58*0.0082*196/209*1.04</f>
        <v>40.471543740417573</v>
      </c>
      <c r="C58" s="17">
        <f>'salaires 24,5%'!C58*0.0082*196/209*1.04</f>
        <v>41.585439439695129</v>
      </c>
      <c r="D58" s="17">
        <f>'salaires 24,5%'!D58*0.0082*196/209*1.04</f>
        <v>42.699335138972664</v>
      </c>
      <c r="E58" s="17">
        <f>'salaires 24,5%'!E58*0.0082*196/209*1.04</f>
        <v>43.813230838250213</v>
      </c>
      <c r="F58" s="17">
        <f>'salaires 24,5%'!F58*0.0082*196/209*1.04</f>
        <v>45.298425103953612</v>
      </c>
      <c r="G58" s="17">
        <f>'salaires 24,5%'!G58*0.0082*196/209*1.04</f>
        <v>46.783619369657018</v>
      </c>
      <c r="H58" s="17">
        <f>'salaires 24,5%'!H58*0.0082*196/209*1.04</f>
        <v>48.268813635360409</v>
      </c>
      <c r="I58" s="17">
        <f>'salaires 24,5%'!I58*0.0082*196/209*1.04</f>
        <v>48.825761484999191</v>
      </c>
      <c r="J58" s="17">
        <f>'salaires 24,5%'!J58*0.0082*196/209*1.04</f>
        <v>49.382709334637973</v>
      </c>
    </row>
    <row r="59" spans="1:10">
      <c r="A59" s="15">
        <v>290</v>
      </c>
      <c r="B59" s="17">
        <f>'salaires 24,5%'!B59*0.0082*196/209*1.04</f>
        <v>41.384517913678394</v>
      </c>
      <c r="C59" s="17">
        <f>'salaires 24,5%'!C59*0.0082*196/209*1.04</f>
        <v>42.523541342495228</v>
      </c>
      <c r="D59" s="17">
        <f>'salaires 24,5%'!D59*0.0082*196/209*1.04</f>
        <v>43.662564771312056</v>
      </c>
      <c r="E59" s="17">
        <f>'salaires 24,5%'!E59*0.0082*196/209*1.04</f>
        <v>44.80158820012889</v>
      </c>
      <c r="F59" s="17">
        <f>'salaires 24,5%'!F59*0.0082*196/209*1.04</f>
        <v>46.320286105218003</v>
      </c>
      <c r="G59" s="17">
        <f>'salaires 24,5%'!G59*0.0082*196/209*1.04</f>
        <v>47.838984010307136</v>
      </c>
      <c r="H59" s="17">
        <f>'salaires 24,5%'!H59*0.0082*196/209*1.04</f>
        <v>49.357681915396249</v>
      </c>
      <c r="I59" s="17">
        <f>'salaires 24,5%'!I59*0.0082*196/209*1.04</f>
        <v>49.927193629804655</v>
      </c>
      <c r="J59" s="17">
        <f>'salaires 24,5%'!J59*0.0082*196/209*1.04</f>
        <v>50.496705344213083</v>
      </c>
    </row>
    <row r="60" spans="1:10">
      <c r="A60" s="15">
        <v>295</v>
      </c>
      <c r="B60" s="17">
        <f>'salaires 24,5%'!B60*0.0082*196/209*1.04</f>
        <v>42.297492086939194</v>
      </c>
      <c r="C60" s="17">
        <f>'salaires 24,5%'!C60*0.0082*196/209*1.04</f>
        <v>43.461643245295321</v>
      </c>
      <c r="D60" s="17">
        <f>'salaires 24,5%'!D60*0.0082*196/209*1.04</f>
        <v>44.62579440365144</v>
      </c>
      <c r="E60" s="17">
        <f>'salaires 24,5%'!E60*0.0082*196/209*1.04</f>
        <v>45.78994556200756</v>
      </c>
      <c r="F60" s="17">
        <f>'salaires 24,5%'!F60*0.0082*196/209*1.04</f>
        <v>47.3421471064824</v>
      </c>
      <c r="G60" s="17">
        <f>'salaires 24,5%'!G60*0.0082*196/209*1.04</f>
        <v>48.894348650957227</v>
      </c>
      <c r="H60" s="17">
        <f>'salaires 24,5%'!H60*0.0082*196/209*1.04</f>
        <v>50.44655019543206</v>
      </c>
      <c r="I60" s="17">
        <f>'salaires 24,5%'!I60*0.0082*196/209*1.04</f>
        <v>51.02862577461012</v>
      </c>
      <c r="J60" s="17">
        <f>'salaires 24,5%'!J60*0.0082*196/209*1.04</f>
        <v>51.610701353788194</v>
      </c>
    </row>
    <row r="61" spans="1:10">
      <c r="A61" s="15">
        <v>300</v>
      </c>
      <c r="B61" s="17">
        <f>'salaires 24,5%'!B61*0.0082*196/209*1.04</f>
        <v>43.237800816285663</v>
      </c>
      <c r="C61" s="17">
        <f>'salaires 24,5%'!C61*0.0082*196/209*1.04</f>
        <v>44.427832031412777</v>
      </c>
      <c r="D61" s="17">
        <f>'salaires 24,5%'!D61*0.0082*196/209*1.04</f>
        <v>45.617863246539891</v>
      </c>
      <c r="E61" s="17">
        <f>'salaires 24,5%'!E61*0.0082*196/209*1.04</f>
        <v>46.807894461667019</v>
      </c>
      <c r="F61" s="17">
        <f>'salaires 24,5%'!F61*0.0082*196/209*1.04</f>
        <v>48.394602748503203</v>
      </c>
      <c r="G61" s="17">
        <f>'salaires 24,5%'!G61*0.0082*196/209*1.04</f>
        <v>49.981311035339367</v>
      </c>
      <c r="H61" s="17">
        <f>'salaires 24,5%'!H61*0.0082*196/209*1.04</f>
        <v>51.56801932217553</v>
      </c>
      <c r="I61" s="17">
        <f>'salaires 24,5%'!I61*0.0082*196/209*1.04</f>
        <v>52.163034929739098</v>
      </c>
      <c r="J61" s="17">
        <f>'salaires 24,5%'!J61*0.0082*196/209*1.04</f>
        <v>52.758050537302672</v>
      </c>
    </row>
    <row r="62" spans="1:10">
      <c r="A62" s="15">
        <v>305</v>
      </c>
      <c r="B62" s="17">
        <f>'salaires 24,5%'!B62*0.0082*196/209*1.04</f>
        <v>44.205444101717752</v>
      </c>
      <c r="C62" s="17">
        <f>'salaires 24,5%'!C62*0.0082*196/209*1.04</f>
        <v>45.422107700847612</v>
      </c>
      <c r="D62" s="17">
        <f>'salaires 24,5%'!D62*0.0082*196/209*1.04</f>
        <v>46.638771299977442</v>
      </c>
      <c r="E62" s="17">
        <f>'salaires 24,5%'!E62*0.0082*196/209*1.04</f>
        <v>47.855434899107301</v>
      </c>
      <c r="F62" s="17">
        <f>'salaires 24,5%'!F62*0.0082*196/209*1.04</f>
        <v>49.477653031280418</v>
      </c>
      <c r="G62" s="17">
        <f>'salaires 24,5%'!G62*0.0082*196/209*1.04</f>
        <v>51.09987116345355</v>
      </c>
      <c r="H62" s="17">
        <f>'salaires 24,5%'!H62*0.0082*196/209*1.04</f>
        <v>52.722089295626681</v>
      </c>
      <c r="I62" s="17">
        <f>'salaires 24,5%'!I62*0.0082*196/209*1.04</f>
        <v>53.33042109519161</v>
      </c>
      <c r="J62" s="17">
        <f>'salaires 24,5%'!J62*0.0082*196/209*1.04</f>
        <v>53.938752894756526</v>
      </c>
    </row>
    <row r="63" spans="1:10">
      <c r="A63" s="15">
        <v>310</v>
      </c>
      <c r="B63" s="17">
        <f>'salaires 24,5%'!B63*0.0082*196/209*1.04</f>
        <v>45.189488120801258</v>
      </c>
      <c r="C63" s="17">
        <f>'salaires 24,5%'!C63*0.0082*196/209*1.04</f>
        <v>46.433235500272865</v>
      </c>
      <c r="D63" s="17">
        <f>'salaires 24,5%'!D63*0.0082*196/209*1.04</f>
        <v>47.676982879744443</v>
      </c>
      <c r="E63" s="17">
        <f>'salaires 24,5%'!E63*0.0082*196/209*1.04</f>
        <v>48.920730259216043</v>
      </c>
      <c r="F63" s="17">
        <f>'salaires 24,5%'!F63*0.0082*196/209*1.04</f>
        <v>50.579060098511491</v>
      </c>
      <c r="G63" s="17">
        <f>'salaires 24,5%'!G63*0.0082*196/209*1.04</f>
        <v>52.237389937806959</v>
      </c>
      <c r="H63" s="17">
        <f>'salaires 24,5%'!H63*0.0082*196/209*1.04</f>
        <v>53.895719777102421</v>
      </c>
      <c r="I63" s="17">
        <f>'salaires 24,5%'!I63*0.0082*196/209*1.04</f>
        <v>54.517593466838221</v>
      </c>
      <c r="J63" s="17">
        <f>'salaires 24,5%'!J63*0.0082*196/209*1.04</f>
        <v>55.139467156574021</v>
      </c>
    </row>
    <row r="64" spans="1:10">
      <c r="A64" s="15">
        <v>315</v>
      </c>
      <c r="B64" s="17">
        <f>'salaires 24,5%'!B64*0.0082*196/209*1.04</f>
        <v>46.200866695970426</v>
      </c>
      <c r="C64" s="17">
        <f>'salaires 24,5%'!C64*0.0082*196/209*1.04</f>
        <v>47.472450183015468</v>
      </c>
      <c r="D64" s="17">
        <f>'salaires 24,5%'!D64*0.0082*196/209*1.04</f>
        <v>48.744033670060524</v>
      </c>
      <c r="E64" s="17">
        <f>'salaires 24,5%'!E64*0.0082*196/209*1.04</f>
        <v>50.015617157105588</v>
      </c>
      <c r="F64" s="17">
        <f>'salaires 24,5%'!F64*0.0082*196/209*1.04</f>
        <v>51.711061806499004</v>
      </c>
      <c r="G64" s="17">
        <f>'salaires 24,5%'!G64*0.0082*196/209*1.04</f>
        <v>53.406506455892412</v>
      </c>
      <c r="H64" s="17">
        <f>'salaires 24,5%'!H64*0.0082*196/209*1.04</f>
        <v>55.101951105285828</v>
      </c>
      <c r="I64" s="17">
        <f>'salaires 24,5%'!I64*0.0082*196/209*1.04</f>
        <v>55.737742848808338</v>
      </c>
      <c r="J64" s="17">
        <f>'salaires 24,5%'!J64*0.0082*196/209*1.04</f>
        <v>56.373534592330891</v>
      </c>
    </row>
    <row r="65" spans="1:10">
      <c r="A65" s="15">
        <v>320</v>
      </c>
      <c r="B65" s="17">
        <f>'salaires 24,5%'!B65*0.0082*196/209*1.04</f>
        <v>47.245046738442348</v>
      </c>
      <c r="C65" s="17">
        <f>'salaires 24,5%'!C65*0.0082*196/209*1.04</f>
        <v>48.545369125738937</v>
      </c>
      <c r="D65" s="17">
        <f>'salaires 24,5%'!D65*0.0082*196/209*1.04</f>
        <v>49.845691513035511</v>
      </c>
      <c r="E65" s="17">
        <f>'salaires 24,5%'!E65*0.0082*196/209*1.04</f>
        <v>51.146013900332086</v>
      </c>
      <c r="F65" s="17">
        <f>'salaires 24,5%'!F65*0.0082*196/209*1.04</f>
        <v>52.879777083394174</v>
      </c>
      <c r="G65" s="17">
        <f>'salaires 24,5%'!G65*0.0082*196/209*1.04</f>
        <v>54.613540266456297</v>
      </c>
      <c r="H65" s="17">
        <f>'salaires 24,5%'!H65*0.0082*196/209*1.04</f>
        <v>56.3473034495184</v>
      </c>
      <c r="I65" s="17">
        <f>'salaires 24,5%'!I65*0.0082*196/209*1.04</f>
        <v>56.99746464316668</v>
      </c>
      <c r="J65" s="17">
        <f>'salaires 24,5%'!J65*0.0082*196/209*1.04</f>
        <v>57.647625836814981</v>
      </c>
    </row>
    <row r="66" spans="1:10">
      <c r="A66" s="15">
        <v>325</v>
      </c>
      <c r="B66" s="17">
        <f>'salaires 24,5%'!B66*0.0082*196/209*1.04</f>
        <v>48.272826047262896</v>
      </c>
      <c r="C66" s="17">
        <f>'salaires 24,5%'!C66*0.0082*196/209*1.04</f>
        <v>49.601435938471973</v>
      </c>
      <c r="D66" s="17">
        <f>'salaires 24,5%'!D66*0.0082*196/209*1.04</f>
        <v>50.930045829681035</v>
      </c>
      <c r="E66" s="17">
        <f>'salaires 24,5%'!E66*0.0082*196/209*1.04</f>
        <v>52.258655720890097</v>
      </c>
      <c r="F66" s="17">
        <f>'salaires 24,5%'!F66*0.0082*196/209*1.04</f>
        <v>54.030135575835537</v>
      </c>
      <c r="G66" s="17">
        <f>'salaires 24,5%'!G66*0.0082*196/209*1.04</f>
        <v>55.801615430780949</v>
      </c>
      <c r="H66" s="17">
        <f>'salaires 24,5%'!H66*0.0082*196/209*1.04</f>
        <v>57.573095285726403</v>
      </c>
      <c r="I66" s="17">
        <f>'salaires 24,5%'!I66*0.0082*196/209*1.04</f>
        <v>58.237400231330916</v>
      </c>
      <c r="J66" s="17">
        <f>'salaires 24,5%'!J66*0.0082*196/209*1.04</f>
        <v>58.901705176935465</v>
      </c>
    </row>
    <row r="67" spans="1:10">
      <c r="A67" s="15">
        <v>330</v>
      </c>
      <c r="B67" s="17">
        <f>'salaires 24,5%'!B67*0.0082*196/209*1.04</f>
        <v>49.322473000951987</v>
      </c>
      <c r="C67" s="17">
        <f>'salaires 24,5%'!C67*0.0082*196/209*1.04</f>
        <v>50.679972257858921</v>
      </c>
      <c r="D67" s="17">
        <f>'salaires 24,5%'!D67*0.0082*196/209*1.04</f>
        <v>52.037471514765848</v>
      </c>
      <c r="E67" s="17">
        <f>'salaires 24,5%'!E67*0.0082*196/209*1.04</f>
        <v>53.39497077167276</v>
      </c>
      <c r="F67" s="17">
        <f>'salaires 24,5%'!F67*0.0082*196/209*1.04</f>
        <v>55.204969780882017</v>
      </c>
      <c r="G67" s="17">
        <f>'salaires 24,5%'!G67*0.0082*196/209*1.04</f>
        <v>57.014968790091274</v>
      </c>
      <c r="H67" s="17">
        <f>'salaires 24,5%'!H67*0.0082*196/209*1.04</f>
        <v>58.824967799300516</v>
      </c>
      <c r="I67" s="17">
        <f>'salaires 24,5%'!I67*0.0082*196/209*1.04</f>
        <v>59.503717427753976</v>
      </c>
      <c r="J67" s="17">
        <f>'salaires 24,5%'!J67*0.0082*196/209*1.04</f>
        <v>60.182467056207457</v>
      </c>
    </row>
    <row r="68" spans="1:10">
      <c r="A68" s="15">
        <v>340</v>
      </c>
      <c r="B68" s="17">
        <f>'salaires 24,5%'!B68*0.0082*196/209*1.04</f>
        <v>50.536127291154955</v>
      </c>
      <c r="C68" s="17">
        <f>'salaires 24,5%'!C68*0.0082*196/209*1.04</f>
        <v>51.927029877150048</v>
      </c>
      <c r="D68" s="17">
        <f>'salaires 24,5%'!D68*0.0082*196/209*1.04</f>
        <v>53.317932463145127</v>
      </c>
      <c r="E68" s="17">
        <f>'salaires 24,5%'!E68*0.0082*196/209*1.04</f>
        <v>54.708835049140227</v>
      </c>
      <c r="F68" s="17">
        <f>'salaires 24,5%'!F68*0.0082*196/209*1.04</f>
        <v>56.563371830467013</v>
      </c>
      <c r="G68" s="17">
        <f>'salaires 24,5%'!G68*0.0082*196/209*1.04</f>
        <v>58.417908611793798</v>
      </c>
      <c r="H68" s="17">
        <f>'salaires 24,5%'!H68*0.0082*196/209*1.04</f>
        <v>60.272445393120599</v>
      </c>
      <c r="I68" s="17">
        <f>'salaires 24,5%'!I68*0.0082*196/209*1.04</f>
        <v>60.967896686118131</v>
      </c>
      <c r="J68" s="17">
        <f>'salaires 24,5%'!J68*0.0082*196/209*1.04</f>
        <v>61.663347979115677</v>
      </c>
    </row>
    <row r="69" spans="1:10">
      <c r="A69" s="15">
        <v>345</v>
      </c>
      <c r="B69" s="17">
        <f>'salaires 24,5%'!B69*0.0082*196/209*1.04</f>
        <v>51.656844090666716</v>
      </c>
      <c r="C69" s="17">
        <f>'salaires 24,5%'!C69*0.0082*196/209*1.04</f>
        <v>53.078592093162136</v>
      </c>
      <c r="D69" s="17">
        <f>'salaires 24,5%'!D69*0.0082*196/209*1.04</f>
        <v>54.500340095657535</v>
      </c>
      <c r="E69" s="17">
        <f>'salaires 24,5%'!E69*0.0082*196/209*1.04</f>
        <v>55.922088098152955</v>
      </c>
      <c r="F69" s="17">
        <f>'salaires 24,5%'!F69*0.0082*196/209*1.04</f>
        <v>57.817752101480174</v>
      </c>
      <c r="G69" s="17">
        <f>'salaires 24,5%'!G69*0.0082*196/209*1.04</f>
        <v>59.713416104807386</v>
      </c>
      <c r="H69" s="17">
        <f>'salaires 24,5%'!H69*0.0082*196/209*1.04</f>
        <v>61.609080108134613</v>
      </c>
      <c r="I69" s="17">
        <f>'salaires 24,5%'!I69*0.0082*196/209*1.04</f>
        <v>62.319954109382316</v>
      </c>
      <c r="J69" s="17">
        <f>'salaires 24,5%'!J69*0.0082*196/209*1.04</f>
        <v>63.030828110630033</v>
      </c>
    </row>
    <row r="70" spans="1:10">
      <c r="A70" s="15">
        <v>350</v>
      </c>
      <c r="B70" s="17">
        <f>'salaires 24,5%'!B70*0.0082*196/209*1.04</f>
        <v>52.843163824784064</v>
      </c>
      <c r="C70" s="17">
        <f>'salaires 24,5%'!C70*0.0082*196/209*1.04</f>
        <v>54.297562829135913</v>
      </c>
      <c r="D70" s="17">
        <f>'salaires 24,5%'!D70*0.0082*196/209*1.04</f>
        <v>55.751961833487762</v>
      </c>
      <c r="E70" s="17">
        <f>'salaires 24,5%'!E70*0.0082*196/209*1.04</f>
        <v>57.206360837839611</v>
      </c>
      <c r="F70" s="17">
        <f>'salaires 24,5%'!F70*0.0082*196/209*1.04</f>
        <v>59.145559510308757</v>
      </c>
      <c r="G70" s="17">
        <f>'salaires 24,5%'!G70*0.0082*196/209*1.04</f>
        <v>61.08475818277789</v>
      </c>
      <c r="H70" s="17">
        <f>'salaires 24,5%'!H70*0.0082*196/209*1.04</f>
        <v>63.023956855247043</v>
      </c>
      <c r="I70" s="17">
        <f>'salaires 24,5%'!I70*0.0082*196/209*1.04</f>
        <v>63.751156357422957</v>
      </c>
      <c r="J70" s="17">
        <f>'salaires 24,5%'!J70*0.0082*196/209*1.04</f>
        <v>64.478355859598878</v>
      </c>
    </row>
    <row r="71" spans="1:10">
      <c r="A71" s="15">
        <v>355</v>
      </c>
      <c r="B71" s="17">
        <f>'salaires 24,5%'!B71*0.0082*196/209*1.04</f>
        <v>52.952502049126679</v>
      </c>
      <c r="C71" s="17">
        <f>'salaires 24,5%'!C71*0.0082*196/209*1.04</f>
        <v>54.409910362405391</v>
      </c>
      <c r="D71" s="17">
        <f>'salaires 24,5%'!D71*0.0082*196/209*1.04</f>
        <v>55.867318675684082</v>
      </c>
      <c r="E71" s="17">
        <f>'salaires 24,5%'!E71*0.0082*196/209*1.04</f>
        <v>57.324726988962809</v>
      </c>
      <c r="F71" s="17">
        <f>'salaires 24,5%'!F71*0.0082*196/209*1.04</f>
        <v>59.267938073334427</v>
      </c>
      <c r="G71" s="17">
        <f>'salaires 24,5%'!G71*0.0082*196/209*1.04</f>
        <v>61.211149157706053</v>
      </c>
      <c r="H71" s="17">
        <f>'salaires 24,5%'!H71*0.0082*196/209*1.04</f>
        <v>63.154360242077672</v>
      </c>
      <c r="I71" s="17">
        <f>'salaires 24,5%'!I71*0.0082*196/209*1.04</f>
        <v>63.883064398717025</v>
      </c>
      <c r="J71" s="17">
        <f>'salaires 24,5%'!J71*0.0082*196/209*1.04</f>
        <v>64.611768555356377</v>
      </c>
    </row>
    <row r="72" spans="1:10">
      <c r="A72" s="15">
        <v>360</v>
      </c>
      <c r="B72" s="17">
        <f>'salaires 24,5%'!B72*0.0082*196/209*1.04</f>
        <v>54.062285026204172</v>
      </c>
      <c r="C72" s="17">
        <f>'salaires 24,5%'!C72*0.0082*196/209*1.04</f>
        <v>55.550237825090534</v>
      </c>
      <c r="D72" s="17">
        <f>'salaires 24,5%'!D72*0.0082*196/209*1.04</f>
        <v>57.038190623976867</v>
      </c>
      <c r="E72" s="17">
        <f>'salaires 24,5%'!E72*0.0082*196/209*1.04</f>
        <v>58.526143422863221</v>
      </c>
      <c r="F72" s="17">
        <f>'salaires 24,5%'!F72*0.0082*196/209*1.04</f>
        <v>60.510080488045027</v>
      </c>
      <c r="G72" s="17">
        <f>'salaires 24,5%'!G72*0.0082*196/209*1.04</f>
        <v>62.494017553226847</v>
      </c>
      <c r="H72" s="17">
        <f>'salaires 24,5%'!H72*0.0082*196/209*1.04</f>
        <v>64.477954618408646</v>
      </c>
      <c r="I72" s="17">
        <f>'salaires 24,5%'!I72*0.0082*196/209*1.04</f>
        <v>65.22193101785183</v>
      </c>
      <c r="J72" s="17">
        <f>'salaires 24,5%'!J72*0.0082*196/209*1.04</f>
        <v>65.965907417295</v>
      </c>
    </row>
    <row r="73" spans="1:10">
      <c r="A73" s="15">
        <v>365</v>
      </c>
      <c r="B73" s="17">
        <f>'salaires 24,5%'!B73*0.0082*196/209*1.04</f>
        <v>55.303273872492817</v>
      </c>
      <c r="C73" s="17">
        <f>'salaires 24,5%'!C73*0.0082*196/209*1.04</f>
        <v>56.825382327699053</v>
      </c>
      <c r="D73" s="17">
        <f>'salaires 24,5%'!D73*0.0082*196/209*1.04</f>
        <v>58.347490782905247</v>
      </c>
      <c r="E73" s="17">
        <f>'salaires 24,5%'!E73*0.0082*196/209*1.04</f>
        <v>59.869599238111476</v>
      </c>
      <c r="F73" s="17">
        <f>'salaires 24,5%'!F73*0.0082*196/209*1.04</f>
        <v>61.899077178386442</v>
      </c>
      <c r="G73" s="17">
        <f>'salaires 24,5%'!G73*0.0082*196/209*1.04</f>
        <v>63.928555118661414</v>
      </c>
      <c r="H73" s="17">
        <f>'salaires 24,5%'!H73*0.0082*196/209*1.04</f>
        <v>65.95803305893638</v>
      </c>
      <c r="I73" s="17">
        <f>'salaires 24,5%'!I73*0.0082*196/209*1.04</f>
        <v>66.719087286539491</v>
      </c>
      <c r="J73" s="17">
        <f>'salaires 24,5%'!J73*0.0082*196/209*1.04</f>
        <v>67.480141514142616</v>
      </c>
    </row>
    <row r="74" spans="1:10">
      <c r="A74" s="15">
        <v>370</v>
      </c>
      <c r="B74" s="17">
        <f>'salaires 24,5%'!B74*0.0082*196/209*1.04</f>
        <v>56.571597274867109</v>
      </c>
      <c r="C74" s="17">
        <f>'salaires 24,5%'!C74*0.0082*196/209*1.04</f>
        <v>58.128613713624901</v>
      </c>
      <c r="D74" s="17">
        <f>'salaires 24,5%'!D74*0.0082*196/209*1.04</f>
        <v>59.685630152382707</v>
      </c>
      <c r="E74" s="17">
        <f>'salaires 24,5%'!E74*0.0082*196/209*1.04</f>
        <v>61.242646591140513</v>
      </c>
      <c r="F74" s="17">
        <f>'salaires 24,5%'!F74*0.0082*196/209*1.04</f>
        <v>63.318668509484276</v>
      </c>
      <c r="G74" s="17">
        <f>'salaires 24,5%'!G74*0.0082*196/209*1.04</f>
        <v>65.394690427828024</v>
      </c>
      <c r="H74" s="17">
        <f>'salaires 24,5%'!H74*0.0082*196/209*1.04</f>
        <v>67.47071234617178</v>
      </c>
      <c r="I74" s="17">
        <f>'salaires 24,5%'!I74*0.0082*196/209*1.04</f>
        <v>68.249220565550672</v>
      </c>
      <c r="J74" s="17">
        <f>'salaires 24,5%'!J74*0.0082*196/209*1.04</f>
        <v>69.027728784929565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74"/>
  <sheetViews>
    <sheetView topLeftCell="A55" workbookViewId="0">
      <selection activeCell="B69" sqref="B69:J74"/>
    </sheetView>
  </sheetViews>
  <sheetFormatPr baseColWidth="10" defaultRowHeight="12.3"/>
  <sheetData>
    <row r="2" spans="1:10" s="21" customFormat="1" ht="15">
      <c r="B2" s="22"/>
      <c r="C2" s="22"/>
      <c r="D2" s="24" t="s">
        <v>22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24,5%'!B7*0.0082*179/209*1.04</f>
        <v>11.228673038731985</v>
      </c>
      <c r="C7" s="17">
        <f>'salaires 24,5%'!C7*0.0082*179/209*1.04</f>
        <v>11.537719085669565</v>
      </c>
      <c r="D7" s="17">
        <f>'salaires 24,5%'!D7*0.0082*179/209*1.04</f>
        <v>11.846765132607139</v>
      </c>
      <c r="E7" s="17">
        <f>'salaires 24,5%'!E7*0.0082*179/209*1.04</f>
        <v>12.155811179544717</v>
      </c>
      <c r="F7" s="17">
        <f>'salaires 24,5%'!F7*0.0082*179/209*1.04</f>
        <v>12.56787257546149</v>
      </c>
      <c r="G7" s="17">
        <f>'salaires 24,5%'!G7*0.0082*179/209*1.04</f>
        <v>12.979933971378259</v>
      </c>
      <c r="H7" s="17">
        <f>'salaires 24,5%'!H7*0.0082*179/209*1.04</f>
        <v>13.39199536729503</v>
      </c>
      <c r="I7" s="17">
        <f>'salaires 24,5%'!I7*0.0082*179/209*1.04</f>
        <v>13.546518390763815</v>
      </c>
      <c r="J7" s="17">
        <f>'salaires 24,5%'!J7*0.0082*179/209*1.04</f>
        <v>13.701041414232606</v>
      </c>
    </row>
    <row r="8" spans="1:10">
      <c r="A8" s="15">
        <v>35</v>
      </c>
      <c r="B8" s="17">
        <f>'salaires 24,5%'!B8*0.0082*179/209*1.04</f>
        <v>11.443360873621033</v>
      </c>
      <c r="C8" s="17">
        <f>'salaires 24,5%'!C8*0.0082*179/209*1.04</f>
        <v>11.758315760050971</v>
      </c>
      <c r="D8" s="17">
        <f>'salaires 24,5%'!D8*0.0082*179/209*1.04</f>
        <v>12.073270646480911</v>
      </c>
      <c r="E8" s="17">
        <f>'salaires 24,5%'!E8*0.0082*179/209*1.04</f>
        <v>12.388225532910846</v>
      </c>
      <c r="F8" s="17">
        <f>'salaires 24,5%'!F8*0.0082*179/209*1.04</f>
        <v>12.808165381484091</v>
      </c>
      <c r="G8" s="17">
        <f>'salaires 24,5%'!G8*0.0082*179/209*1.04</f>
        <v>13.228105230057347</v>
      </c>
      <c r="H8" s="17">
        <f>'salaires 24,5%'!H8*0.0082*179/209*1.04</f>
        <v>13.648045078630592</v>
      </c>
      <c r="I8" s="17">
        <f>'salaires 24,5%'!I8*0.0082*179/209*1.04</f>
        <v>13.805522521845559</v>
      </c>
      <c r="J8" s="17">
        <f>'salaires 24,5%'!J8*0.0082*179/209*1.04</f>
        <v>13.962999965060529</v>
      </c>
    </row>
    <row r="9" spans="1:10">
      <c r="A9" s="15">
        <v>40</v>
      </c>
      <c r="B9" s="17">
        <f>'salaires 24,5%'!B9*0.0082*179/209*1.04</f>
        <v>11.673026929548861</v>
      </c>
      <c r="C9" s="17">
        <f>'salaires 24,5%'!C9*0.0082*179/209*1.04</f>
        <v>11.994302900086904</v>
      </c>
      <c r="D9" s="17">
        <f>'salaires 24,5%'!D9*0.0082*179/209*1.04</f>
        <v>12.315578870624943</v>
      </c>
      <c r="E9" s="17">
        <f>'salaires 24,5%'!E9*0.0082*179/209*1.04</f>
        <v>12.636854841162982</v>
      </c>
      <c r="F9" s="17">
        <f>'salaires 24,5%'!F9*0.0082*179/209*1.04</f>
        <v>13.065222801880374</v>
      </c>
      <c r="G9" s="17">
        <f>'salaires 24,5%'!G9*0.0082*179/209*1.04</f>
        <v>13.493590762597762</v>
      </c>
      <c r="H9" s="17">
        <f>'salaires 24,5%'!H9*0.0082*179/209*1.04</f>
        <v>13.921958723315154</v>
      </c>
      <c r="I9" s="17">
        <f>'salaires 24,5%'!I9*0.0082*179/209*1.04</f>
        <v>14.082596708584173</v>
      </c>
      <c r="J9" s="17">
        <f>'salaires 24,5%'!J9*0.0082*179/209*1.04</f>
        <v>14.243234693853196</v>
      </c>
    </row>
    <row r="10" spans="1:10">
      <c r="A10" s="15">
        <v>45</v>
      </c>
      <c r="B10" s="17">
        <f>'salaires 24,5%'!B10*0.0082*179/209*1.04</f>
        <v>11.902692985476682</v>
      </c>
      <c r="C10" s="17">
        <f>'salaires 24,5%'!C10*0.0082*179/209*1.04</f>
        <v>12.230290040122828</v>
      </c>
      <c r="D10" s="17">
        <f>'salaires 24,5%'!D10*0.0082*179/209*1.04</f>
        <v>12.557887094768974</v>
      </c>
      <c r="E10" s="17">
        <f>'salaires 24,5%'!E10*0.0082*179/209*1.04</f>
        <v>12.885484149415122</v>
      </c>
      <c r="F10" s="17">
        <f>'salaires 24,5%'!F10*0.0082*179/209*1.04</f>
        <v>13.32228022227665</v>
      </c>
      <c r="G10" s="17">
        <f>'salaires 24,5%'!G10*0.0082*179/209*1.04</f>
        <v>13.759076295138183</v>
      </c>
      <c r="H10" s="17">
        <f>'salaires 24,5%'!H10*0.0082*179/209*1.04</f>
        <v>14.19587236799971</v>
      </c>
      <c r="I10" s="17">
        <f>'salaires 24,5%'!I10*0.0082*179/209*1.04</f>
        <v>14.359670895322783</v>
      </c>
      <c r="J10" s="17">
        <f>'salaires 24,5%'!J10*0.0082*179/209*1.04</f>
        <v>14.52346942264586</v>
      </c>
    </row>
    <row r="11" spans="1:10">
      <c r="A11" s="15">
        <v>50</v>
      </c>
      <c r="B11" s="17">
        <f>'salaires 24,5%'!B11*0.0082*179/209*1.04</f>
        <v>12.137351781750761</v>
      </c>
      <c r="C11" s="17">
        <f>'salaires 24,5%'!C11*0.0082*179/209*1.04</f>
        <v>12.471407335376927</v>
      </c>
      <c r="D11" s="17">
        <f>'salaires 24,5%'!D11*0.0082*179/209*1.04</f>
        <v>12.805462889003094</v>
      </c>
      <c r="E11" s="17">
        <f>'salaires 24,5%'!E11*0.0082*179/209*1.04</f>
        <v>13.139518442629258</v>
      </c>
      <c r="F11" s="17">
        <f>'salaires 24,5%'!F11*0.0082*179/209*1.04</f>
        <v>13.584925847464154</v>
      </c>
      <c r="G11" s="17">
        <f>'salaires 24,5%'!G11*0.0082*179/209*1.04</f>
        <v>14.030333252299041</v>
      </c>
      <c r="H11" s="17">
        <f>'salaires 24,5%'!H11*0.0082*179/209*1.04</f>
        <v>14.475740657133933</v>
      </c>
      <c r="I11" s="17">
        <f>'salaires 24,5%'!I11*0.0082*179/209*1.04</f>
        <v>14.642768433947017</v>
      </c>
      <c r="J11" s="17">
        <f>'salaires 24,5%'!J11*0.0082*179/209*1.04</f>
        <v>14.8097962107601</v>
      </c>
    </row>
    <row r="12" spans="1:10">
      <c r="A12" s="15">
        <v>55</v>
      </c>
      <c r="B12" s="17">
        <f>'salaires 24,5%'!B12*0.0082*179/209*1.04</f>
        <v>12.36701783767858</v>
      </c>
      <c r="C12" s="17">
        <f>'salaires 24,5%'!C12*0.0082*179/209*1.04</f>
        <v>12.707394475412855</v>
      </c>
      <c r="D12" s="17">
        <f>'salaires 24,5%'!D12*0.0082*179/209*1.04</f>
        <v>13.047771113147125</v>
      </c>
      <c r="E12" s="17">
        <f>'salaires 24,5%'!E12*0.0082*179/209*1.04</f>
        <v>13.3881477508814</v>
      </c>
      <c r="F12" s="17">
        <f>'salaires 24,5%'!F12*0.0082*179/209*1.04</f>
        <v>13.84198326786043</v>
      </c>
      <c r="G12" s="17">
        <f>'salaires 24,5%'!G12*0.0082*179/209*1.04</f>
        <v>14.295818784839458</v>
      </c>
      <c r="H12" s="17">
        <f>'salaires 24,5%'!H12*0.0082*179/209*1.04</f>
        <v>14.749654301818492</v>
      </c>
      <c r="I12" s="17">
        <f>'salaires 24,5%'!I12*0.0082*179/209*1.04</f>
        <v>14.919842620685628</v>
      </c>
      <c r="J12" s="17">
        <f>'salaires 24,5%'!J12*0.0082*179/209*1.04</f>
        <v>15.090030939552765</v>
      </c>
    </row>
    <row r="13" spans="1:10">
      <c r="A13" s="15">
        <v>60</v>
      </c>
      <c r="B13" s="17">
        <f>'salaires 24,5%'!B13*0.0082*179/209*1.04</f>
        <v>12.611662114645174</v>
      </c>
      <c r="C13" s="17">
        <f>'salaires 24,5%'!C13*0.0082*179/209*1.04</f>
        <v>12.9587720811033</v>
      </c>
      <c r="D13" s="17">
        <f>'salaires 24,5%'!D13*0.0082*179/209*1.04</f>
        <v>13.305882047561418</v>
      </c>
      <c r="E13" s="17">
        <f>'salaires 24,5%'!E13*0.0082*179/209*1.04</f>
        <v>13.652992014019546</v>
      </c>
      <c r="F13" s="17">
        <f>'salaires 24,5%'!F13*0.0082*179/209*1.04</f>
        <v>14.115805302630376</v>
      </c>
      <c r="G13" s="17">
        <f>'salaires 24,5%'!G13*0.0082*179/209*1.04</f>
        <v>14.578618591241209</v>
      </c>
      <c r="H13" s="17">
        <f>'salaires 24,5%'!H13*0.0082*179/209*1.04</f>
        <v>15.041431879852041</v>
      </c>
      <c r="I13" s="17">
        <f>'salaires 24,5%'!I13*0.0082*179/209*1.04</f>
        <v>15.214986863081101</v>
      </c>
      <c r="J13" s="17">
        <f>'salaires 24,5%'!J13*0.0082*179/209*1.04</f>
        <v>15.388541846310167</v>
      </c>
    </row>
    <row r="14" spans="1:10">
      <c r="A14" s="15">
        <v>65</v>
      </c>
      <c r="B14" s="17">
        <f>'salaires 24,5%'!B14*0.0082*179/209*1.04</f>
        <v>12.866291872304283</v>
      </c>
      <c r="C14" s="17">
        <f>'salaires 24,5%'!C14*0.0082*179/209*1.04</f>
        <v>13.220409997230087</v>
      </c>
      <c r="D14" s="17">
        <f>'salaires 24,5%'!D14*0.0082*179/209*1.04</f>
        <v>13.574528122155892</v>
      </c>
      <c r="E14" s="17">
        <f>'salaires 24,5%'!E14*0.0082*179/209*1.04</f>
        <v>13.928646247081694</v>
      </c>
      <c r="F14" s="17">
        <f>'salaires 24,5%'!F14*0.0082*179/209*1.04</f>
        <v>14.400803746982772</v>
      </c>
      <c r="G14" s="17">
        <f>'salaires 24,5%'!G14*0.0082*179/209*1.04</f>
        <v>14.87296124688385</v>
      </c>
      <c r="H14" s="17">
        <f>'salaires 24,5%'!H14*0.0082*179/209*1.04</f>
        <v>15.345118746784921</v>
      </c>
      <c r="I14" s="17">
        <f>'salaires 24,5%'!I14*0.0082*179/209*1.04</f>
        <v>15.522177809247822</v>
      </c>
      <c r="J14" s="17">
        <f>'salaires 24,5%'!J14*0.0082*179/209*1.04</f>
        <v>15.699236871710726</v>
      </c>
    </row>
    <row r="15" spans="1:10">
      <c r="A15" s="15">
        <v>70</v>
      </c>
      <c r="B15" s="17">
        <f>'salaires 24,5%'!B15*0.0082*179/209*1.04</f>
        <v>13.13589985100216</v>
      </c>
      <c r="C15" s="17">
        <f>'salaires 24,5%'!C15*0.0082*179/209*1.04</f>
        <v>13.497438379011394</v>
      </c>
      <c r="D15" s="17">
        <f>'salaires 24,5%'!D15*0.0082*179/209*1.04</f>
        <v>13.858976907020624</v>
      </c>
      <c r="E15" s="17">
        <f>'salaires 24,5%'!E15*0.0082*179/209*1.04</f>
        <v>14.220515435029858</v>
      </c>
      <c r="F15" s="17">
        <f>'salaires 24,5%'!F15*0.0082*179/209*1.04</f>
        <v>14.702566805708841</v>
      </c>
      <c r="G15" s="17">
        <f>'salaires 24,5%'!G15*0.0082*179/209*1.04</f>
        <v>15.184618176387817</v>
      </c>
      <c r="H15" s="17">
        <f>'salaires 24,5%'!H15*0.0082*179/209*1.04</f>
        <v>15.666669547066796</v>
      </c>
      <c r="I15" s="17">
        <f>'salaires 24,5%'!I15*0.0082*179/209*1.04</f>
        <v>15.847438811071413</v>
      </c>
      <c r="J15" s="17">
        <f>'salaires 24,5%'!J15*0.0082*179/209*1.04</f>
        <v>16.02820807507603</v>
      </c>
    </row>
    <row r="16" spans="1:10">
      <c r="A16" s="15">
        <v>75</v>
      </c>
      <c r="B16" s="17">
        <f>'salaires 24,5%'!B16*0.0082*179/209*1.04</f>
        <v>13.380544127968754</v>
      </c>
      <c r="C16" s="17">
        <f>'salaires 24,5%'!C16*0.0082*179/209*1.04</f>
        <v>13.748815984701839</v>
      </c>
      <c r="D16" s="17">
        <f>'salaires 24,5%'!D16*0.0082*179/209*1.04</f>
        <v>14.117087841434921</v>
      </c>
      <c r="E16" s="17">
        <f>'salaires 24,5%'!E16*0.0082*179/209*1.04</f>
        <v>14.485359698168008</v>
      </c>
      <c r="F16" s="17">
        <f>'salaires 24,5%'!F16*0.0082*179/209*1.04</f>
        <v>14.976388840478787</v>
      </c>
      <c r="G16" s="17">
        <f>'salaires 24,5%'!G16*0.0082*179/209*1.04</f>
        <v>15.467417982789565</v>
      </c>
      <c r="H16" s="17">
        <f>'salaires 24,5%'!H16*0.0082*179/209*1.04</f>
        <v>15.958447125100346</v>
      </c>
      <c r="I16" s="17">
        <f>'salaires 24,5%'!I16*0.0082*179/209*1.04</f>
        <v>16.14258305346689</v>
      </c>
      <c r="J16" s="17">
        <f>'salaires 24,5%'!J16*0.0082*179/209*1.04</f>
        <v>16.32671898183343</v>
      </c>
    </row>
    <row r="17" spans="1:10">
      <c r="A17" s="15">
        <v>80</v>
      </c>
      <c r="B17" s="17">
        <f>'salaires 24,5%'!B17*0.0082*179/209*1.04</f>
        <v>13.625188404935344</v>
      </c>
      <c r="C17" s="17">
        <f>'salaires 24,5%'!C17*0.0082*179/209*1.04</f>
        <v>14.000193590392279</v>
      </c>
      <c r="D17" s="17">
        <f>'salaires 24,5%'!D17*0.0082*179/209*1.04</f>
        <v>14.375198775849215</v>
      </c>
      <c r="E17" s="17">
        <f>'salaires 24,5%'!E17*0.0082*179/209*1.04</f>
        <v>14.750203961306152</v>
      </c>
      <c r="F17" s="17">
        <f>'salaires 24,5%'!F17*0.0082*179/209*1.04</f>
        <v>15.25021087524873</v>
      </c>
      <c r="G17" s="17">
        <f>'salaires 24,5%'!G17*0.0082*179/209*1.04</f>
        <v>15.750217789191314</v>
      </c>
      <c r="H17" s="17">
        <f>'salaires 24,5%'!H17*0.0082*179/209*1.04</f>
        <v>16.250224703133895</v>
      </c>
      <c r="I17" s="17">
        <f>'salaires 24,5%'!I17*0.0082*179/209*1.04</f>
        <v>16.437727295862363</v>
      </c>
      <c r="J17" s="17">
        <f>'salaires 24,5%'!J17*0.0082*179/209*1.04</f>
        <v>16.62522988859083</v>
      </c>
    </row>
    <row r="18" spans="1:10">
      <c r="A18" s="15">
        <v>85</v>
      </c>
      <c r="B18" s="17">
        <f>'salaires 24,5%'!B18*0.0082*179/209*1.04</f>
        <v>13.934738306403279</v>
      </c>
      <c r="C18" s="17">
        <f>'salaires 24,5%'!C18*0.0082*179/209*1.04</f>
        <v>14.318263213918968</v>
      </c>
      <c r="D18" s="17">
        <f>'salaires 24,5%'!D18*0.0082*179/209*1.04</f>
        <v>14.701788121434651</v>
      </c>
      <c r="E18" s="17">
        <f>'salaires 24,5%'!E18*0.0082*179/209*1.04</f>
        <v>15.085313028950337</v>
      </c>
      <c r="F18" s="17">
        <f>'salaires 24,5%'!F18*0.0082*179/209*1.04</f>
        <v>15.596679572304586</v>
      </c>
      <c r="G18" s="17">
        <f>'salaires 24,5%'!G18*0.0082*179/209*1.04</f>
        <v>16.108046115658833</v>
      </c>
      <c r="H18" s="17">
        <f>'salaires 24,5%'!H18*0.0082*179/209*1.04</f>
        <v>16.619412659013079</v>
      </c>
      <c r="I18" s="17">
        <f>'salaires 24,5%'!I18*0.0082*179/209*1.04</f>
        <v>16.811175112770925</v>
      </c>
      <c r="J18" s="17">
        <f>'salaires 24,5%'!J18*0.0082*179/209*1.04</f>
        <v>17.002937566528772</v>
      </c>
    </row>
    <row r="19" spans="1:10">
      <c r="A19" s="15">
        <v>90</v>
      </c>
      <c r="B19" s="17">
        <f>'salaires 24,5%'!B19*0.0082*179/209*1.04</f>
        <v>14.254273688563725</v>
      </c>
      <c r="C19" s="17">
        <f>'salaires 24,5%'!C19*0.0082*179/209*1.04</f>
        <v>14.646593147881992</v>
      </c>
      <c r="D19" s="17">
        <f>'salaires 24,5%'!D19*0.0082*179/209*1.04</f>
        <v>15.038912607200256</v>
      </c>
      <c r="E19" s="17">
        <f>'salaires 24,5%'!E19*0.0082*179/209*1.04</f>
        <v>15.431232066518524</v>
      </c>
      <c r="F19" s="17">
        <f>'salaires 24,5%'!F19*0.0082*179/209*1.04</f>
        <v>15.954324678942884</v>
      </c>
      <c r="G19" s="17">
        <f>'salaires 24,5%'!G19*0.0082*179/209*1.04</f>
        <v>16.477417291367239</v>
      </c>
      <c r="H19" s="17">
        <f>'salaires 24,5%'!H19*0.0082*179/209*1.04</f>
        <v>17.000509903791599</v>
      </c>
      <c r="I19" s="17">
        <f>'salaires 24,5%'!I19*0.0082*179/209*1.04</f>
        <v>17.196669633450732</v>
      </c>
      <c r="J19" s="17">
        <f>'salaires 24,5%'!J19*0.0082*179/209*1.04</f>
        <v>17.392829363109861</v>
      </c>
    </row>
    <row r="20" spans="1:10">
      <c r="A20" s="15">
        <v>95</v>
      </c>
      <c r="B20" s="17">
        <f>'salaires 24,5%'!B20*0.0082*179/209*1.04</f>
        <v>14.568816330377919</v>
      </c>
      <c r="C20" s="17">
        <f>'salaires 24,5%'!C20*0.0082*179/209*1.04</f>
        <v>14.969792926626855</v>
      </c>
      <c r="D20" s="17">
        <f>'salaires 24,5%'!D20*0.0082*179/209*1.04</f>
        <v>15.370769522875781</v>
      </c>
      <c r="E20" s="17">
        <f>'salaires 24,5%'!E20*0.0082*179/209*1.04</f>
        <v>15.771746119124717</v>
      </c>
      <c r="F20" s="17">
        <f>'salaires 24,5%'!F20*0.0082*179/209*1.04</f>
        <v>16.30638158078996</v>
      </c>
      <c r="G20" s="17">
        <f>'salaires 24,5%'!G20*0.0082*179/209*1.04</f>
        <v>16.841017042455206</v>
      </c>
      <c r="H20" s="17">
        <f>'salaires 24,5%'!H20*0.0082*179/209*1.04</f>
        <v>17.375652504120453</v>
      </c>
      <c r="I20" s="17">
        <f>'salaires 24,5%'!I20*0.0082*179/209*1.04</f>
        <v>17.576140802244922</v>
      </c>
      <c r="J20" s="17">
        <f>'salaires 24,5%'!J20*0.0082*179/209*1.04</f>
        <v>17.776629100369384</v>
      </c>
    </row>
    <row r="21" spans="1:10">
      <c r="A21" s="15">
        <v>100</v>
      </c>
      <c r="B21" s="17">
        <f>'salaires 24,5%'!B21*0.0082*179/209*1.04</f>
        <v>14.893344452884621</v>
      </c>
      <c r="C21" s="17">
        <f>'salaires 24,5%'!C21*0.0082*179/209*1.04</f>
        <v>15.30325301580805</v>
      </c>
      <c r="D21" s="17">
        <f>'salaires 24,5%'!D21*0.0082*179/209*1.04</f>
        <v>15.713161578731478</v>
      </c>
      <c r="E21" s="17">
        <f>'salaires 24,5%'!E21*0.0082*179/209*1.04</f>
        <v>16.123070141654907</v>
      </c>
      <c r="F21" s="17">
        <f>'salaires 24,5%'!F21*0.0082*179/209*1.04</f>
        <v>16.669614892219485</v>
      </c>
      <c r="G21" s="17">
        <f>'salaires 24,5%'!G21*0.0082*179/209*1.04</f>
        <v>17.216159642784053</v>
      </c>
      <c r="H21" s="17">
        <f>'salaires 24,5%'!H21*0.0082*179/209*1.04</f>
        <v>17.762704393348631</v>
      </c>
      <c r="I21" s="17">
        <f>'salaires 24,5%'!I21*0.0082*179/209*1.04</f>
        <v>17.967658674810345</v>
      </c>
      <c r="J21" s="17">
        <f>'salaires 24,5%'!J21*0.0082*179/209*1.04</f>
        <v>18.172612956272058</v>
      </c>
    </row>
    <row r="22" spans="1:10">
      <c r="A22" s="15">
        <v>105</v>
      </c>
      <c r="B22" s="17">
        <f>'salaires 24,5%'!B22*0.0082*179/209*1.04</f>
        <v>15.237843536776357</v>
      </c>
      <c r="C22" s="17">
        <f>'salaires 24,5%'!C22*0.0082*179/209*1.04</f>
        <v>15.657233725861941</v>
      </c>
      <c r="D22" s="17">
        <f>'salaires 24,5%'!D22*0.0082*179/209*1.04</f>
        <v>16.076623914947529</v>
      </c>
      <c r="E22" s="17">
        <f>'salaires 24,5%'!E22*0.0082*179/209*1.04</f>
        <v>16.496014104033115</v>
      </c>
      <c r="F22" s="17">
        <f>'salaires 24,5%'!F22*0.0082*179/209*1.04</f>
        <v>17.055201022813897</v>
      </c>
      <c r="G22" s="17">
        <f>'salaires 24,5%'!G22*0.0082*179/209*1.04</f>
        <v>17.614387941594686</v>
      </c>
      <c r="H22" s="17">
        <f>'salaires 24,5%'!H22*0.0082*179/209*1.04</f>
        <v>18.173574860375471</v>
      </c>
      <c r="I22" s="17">
        <f>'salaires 24,5%'!I22*0.0082*179/209*1.04</f>
        <v>18.383269954918266</v>
      </c>
      <c r="J22" s="17">
        <f>'salaires 24,5%'!J22*0.0082*179/209*1.04</f>
        <v>18.592965049461053</v>
      </c>
    </row>
    <row r="23" spans="1:10">
      <c r="A23" s="15">
        <v>110</v>
      </c>
      <c r="B23" s="17">
        <f>'salaires 24,5%'!B23*0.0082*179/209*1.04</f>
        <v>15.597320841706855</v>
      </c>
      <c r="C23" s="17">
        <f>'salaires 24,5%'!C23*0.0082*179/209*1.04</f>
        <v>16.026604901570352</v>
      </c>
      <c r="D23" s="17">
        <f>'salaires 24,5%'!D23*0.0082*179/209*1.04</f>
        <v>16.455888961433839</v>
      </c>
      <c r="E23" s="17">
        <f>'salaires 24,5%'!E23*0.0082*179/209*1.04</f>
        <v>16.885173021297334</v>
      </c>
      <c r="F23" s="17">
        <f>'salaires 24,5%'!F23*0.0082*179/209*1.04</f>
        <v>17.457551767781986</v>
      </c>
      <c r="G23" s="17">
        <f>'salaires 24,5%'!G23*0.0082*179/209*1.04</f>
        <v>18.029930514266642</v>
      </c>
      <c r="H23" s="17">
        <f>'salaires 24,5%'!H23*0.0082*179/209*1.04</f>
        <v>18.602309260751298</v>
      </c>
      <c r="I23" s="17">
        <f>'salaires 24,5%'!I23*0.0082*179/209*1.04</f>
        <v>18.816951290683043</v>
      </c>
      <c r="J23" s="17">
        <f>'salaires 24,5%'!J23*0.0082*179/209*1.04</f>
        <v>19.031593320614789</v>
      </c>
    </row>
    <row r="24" spans="1:10">
      <c r="A24" s="15">
        <v>115</v>
      </c>
      <c r="B24" s="17">
        <f>'salaires 24,5%'!B24*0.0082*179/209*1.04</f>
        <v>15.981761848368649</v>
      </c>
      <c r="C24" s="17">
        <f>'salaires 24,5%'!C24*0.0082*179/209*1.04</f>
        <v>16.421626853369624</v>
      </c>
      <c r="D24" s="17">
        <f>'salaires 24,5%'!D24*0.0082*179/209*1.04</f>
        <v>16.861491858370588</v>
      </c>
      <c r="E24" s="17">
        <f>'salaires 24,5%'!E24*0.0082*179/209*1.04</f>
        <v>17.301356863371566</v>
      </c>
      <c r="F24" s="17">
        <f>'salaires 24,5%'!F24*0.0082*179/209*1.04</f>
        <v>17.887843536706193</v>
      </c>
      <c r="G24" s="17">
        <f>'salaires 24,5%'!G24*0.0082*179/209*1.04</f>
        <v>18.474330210040826</v>
      </c>
      <c r="H24" s="17">
        <f>'salaires 24,5%'!H24*0.0082*179/209*1.04</f>
        <v>19.060816883375455</v>
      </c>
      <c r="I24" s="17">
        <f>'salaires 24,5%'!I24*0.0082*179/209*1.04</f>
        <v>19.280749385875936</v>
      </c>
      <c r="J24" s="17">
        <f>'salaires 24,5%'!J24*0.0082*179/209*1.04</f>
        <v>19.500681888376423</v>
      </c>
    </row>
    <row r="25" spans="1:10">
      <c r="A25" s="15">
        <v>120</v>
      </c>
      <c r="B25" s="17">
        <f>'salaires 24,5%'!B25*0.0082*179/209*1.04</f>
        <v>16.421122998839262</v>
      </c>
      <c r="C25" s="17">
        <f>'salaires 24,5%'!C25*0.0082*179/209*1.04</f>
        <v>16.87308051256878</v>
      </c>
      <c r="D25" s="17">
        <f>'salaires 24,5%'!D25*0.0082*179/209*1.04</f>
        <v>17.325038026298301</v>
      </c>
      <c r="E25" s="17">
        <f>'salaires 24,5%'!E25*0.0082*179/209*1.04</f>
        <v>17.776995540027823</v>
      </c>
      <c r="F25" s="17">
        <f>'salaires 24,5%'!F25*0.0082*179/209*1.04</f>
        <v>18.379605558333854</v>
      </c>
      <c r="G25" s="17">
        <f>'salaires 24,5%'!G25*0.0082*179/209*1.04</f>
        <v>18.982215576639877</v>
      </c>
      <c r="H25" s="17">
        <f>'salaires 24,5%'!H25*0.0082*179/209*1.04</f>
        <v>19.584825594945912</v>
      </c>
      <c r="I25" s="17">
        <f>'salaires 24,5%'!I25*0.0082*179/209*1.04</f>
        <v>19.81080435181067</v>
      </c>
      <c r="J25" s="17">
        <f>'salaires 24,5%'!J25*0.0082*179/209*1.04</f>
        <v>20.036783108675433</v>
      </c>
    </row>
    <row r="26" spans="1:10">
      <c r="A26" s="15">
        <v>125</v>
      </c>
      <c r="B26" s="17">
        <f>'salaires 24,5%'!B26*0.0082*179/209*1.04</f>
        <v>16.835520447578592</v>
      </c>
      <c r="C26" s="17">
        <f>'salaires 24,5%'!C26*0.0082*179/209*1.04</f>
        <v>17.298883395677084</v>
      </c>
      <c r="D26" s="17">
        <f>'salaires 24,5%'!D26*0.0082*179/209*1.04</f>
        <v>17.762246343775573</v>
      </c>
      <c r="E26" s="17">
        <f>'salaires 24,5%'!E26*0.0082*179/209*1.04</f>
        <v>18.225609291874072</v>
      </c>
      <c r="F26" s="17">
        <f>'salaires 24,5%'!F26*0.0082*179/209*1.04</f>
        <v>18.843426556005394</v>
      </c>
      <c r="G26" s="17">
        <f>'salaires 24,5%'!G26*0.0082*179/209*1.04</f>
        <v>19.461243820136719</v>
      </c>
      <c r="H26" s="17">
        <f>'salaires 24,5%'!H26*0.0082*179/209*1.04</f>
        <v>20.079061084268044</v>
      </c>
      <c r="I26" s="17">
        <f>'salaires 24,5%'!I26*0.0082*179/209*1.04</f>
        <v>20.310742558317287</v>
      </c>
      <c r="J26" s="17">
        <f>'salaires 24,5%'!J26*0.0082*179/209*1.04</f>
        <v>20.542424032366537</v>
      </c>
    </row>
    <row r="27" spans="1:10">
      <c r="A27" s="15">
        <v>130</v>
      </c>
      <c r="B27" s="17">
        <f>'salaires 24,5%'!B27*0.0082*179/209*1.04</f>
        <v>17.244925155971664</v>
      </c>
      <c r="C27" s="17">
        <f>'salaires 24,5%'!C27*0.0082*179/209*1.04</f>
        <v>17.719556123567216</v>
      </c>
      <c r="D27" s="17">
        <f>'salaires 24,5%'!D27*0.0082*179/209*1.04</f>
        <v>18.194187091162764</v>
      </c>
      <c r="E27" s="17">
        <f>'salaires 24,5%'!E27*0.0082*179/209*1.04</f>
        <v>18.668818058758319</v>
      </c>
      <c r="F27" s="17">
        <f>'salaires 24,5%'!F27*0.0082*179/209*1.04</f>
        <v>19.301659348885718</v>
      </c>
      <c r="G27" s="17">
        <f>'salaires 24,5%'!G27*0.0082*179/209*1.04</f>
        <v>19.93450063901312</v>
      </c>
      <c r="H27" s="17">
        <f>'salaires 24,5%'!H27*0.0082*179/209*1.04</f>
        <v>20.567341929140518</v>
      </c>
      <c r="I27" s="17">
        <f>'salaires 24,5%'!I27*0.0082*179/209*1.04</f>
        <v>20.80465741293829</v>
      </c>
      <c r="J27" s="17">
        <f>'salaires 24,5%'!J27*0.0082*179/209*1.04</f>
        <v>21.04197289673607</v>
      </c>
    </row>
    <row r="28" spans="1:10">
      <c r="A28" s="15">
        <v>135</v>
      </c>
      <c r="B28" s="17">
        <f>'salaires 24,5%'!B28*0.0082*179/209*1.04</f>
        <v>17.674300825749768</v>
      </c>
      <c r="C28" s="17">
        <f>'salaires 24,5%'!C28*0.0082*179/209*1.04</f>
        <v>18.160749472330036</v>
      </c>
      <c r="D28" s="17">
        <f>'salaires 24,5%'!D28*0.0082*179/209*1.04</f>
        <v>18.647198118910307</v>
      </c>
      <c r="E28" s="17">
        <f>'salaires 24,5%'!E28*0.0082*179/209*1.04</f>
        <v>19.133646765490575</v>
      </c>
      <c r="F28" s="17">
        <f>'salaires 24,5%'!F28*0.0082*179/209*1.04</f>
        <v>19.782244960930928</v>
      </c>
      <c r="G28" s="17">
        <f>'salaires 24,5%'!G28*0.0082*179/209*1.04</f>
        <v>20.430843156371296</v>
      </c>
      <c r="H28" s="17">
        <f>'salaires 24,5%'!H28*0.0082*179/209*1.04</f>
        <v>21.079441351811649</v>
      </c>
      <c r="I28" s="17">
        <f>'salaires 24,5%'!I28*0.0082*179/209*1.04</f>
        <v>21.322665675101778</v>
      </c>
      <c r="J28" s="17">
        <f>'salaires 24,5%'!J28*0.0082*179/209*1.04</f>
        <v>21.565889998391921</v>
      </c>
    </row>
    <row r="29" spans="1:10">
      <c r="A29" s="15">
        <v>140</v>
      </c>
      <c r="B29" s="17">
        <f>'salaires 24,5%'!B29*0.0082*179/209*1.04</f>
        <v>18.108669235874128</v>
      </c>
      <c r="C29" s="17">
        <f>'salaires 24,5%'!C29*0.0082*179/209*1.04</f>
        <v>18.607072976311027</v>
      </c>
      <c r="D29" s="17">
        <f>'salaires 24,5%'!D29*0.0082*179/209*1.04</f>
        <v>19.10547671674793</v>
      </c>
      <c r="E29" s="17">
        <f>'salaires 24,5%'!E29*0.0082*179/209*1.04</f>
        <v>19.603880457184832</v>
      </c>
      <c r="F29" s="17">
        <f>'salaires 24,5%'!F29*0.0082*179/209*1.04</f>
        <v>20.268418777767373</v>
      </c>
      <c r="G29" s="17">
        <f>'salaires 24,5%'!G29*0.0082*179/209*1.04</f>
        <v>20.93295709834991</v>
      </c>
      <c r="H29" s="17">
        <f>'salaires 24,5%'!H29*0.0082*179/209*1.04</f>
        <v>21.597495418932443</v>
      </c>
      <c r="I29" s="17">
        <f>'salaires 24,5%'!I29*0.0082*179/209*1.04</f>
        <v>21.846697289150896</v>
      </c>
      <c r="J29" s="17">
        <f>'salaires 24,5%'!J29*0.0082*179/209*1.04</f>
        <v>22.095899159369345</v>
      </c>
    </row>
    <row r="30" spans="1:10">
      <c r="A30" s="15">
        <v>145</v>
      </c>
      <c r="B30" s="17">
        <f>'salaires 24,5%'!B30*0.0082*179/209*1.04</f>
        <v>18.558015867037252</v>
      </c>
      <c r="C30" s="17">
        <f>'salaires 24,5%'!C30*0.0082*179/209*1.04</f>
        <v>19.068786945946538</v>
      </c>
      <c r="D30" s="17">
        <f>'salaires 24,5%'!D30*0.0082*179/209*1.04</f>
        <v>19.579558024855821</v>
      </c>
      <c r="E30" s="17">
        <f>'salaires 24,5%'!E30*0.0082*179/209*1.04</f>
        <v>20.0903291037651</v>
      </c>
      <c r="F30" s="17">
        <f>'salaires 24,5%'!F30*0.0082*179/209*1.04</f>
        <v>20.771357208977484</v>
      </c>
      <c r="G30" s="17">
        <f>'salaires 24,5%'!G30*0.0082*179/209*1.04</f>
        <v>21.452385314189858</v>
      </c>
      <c r="H30" s="17">
        <f>'salaires 24,5%'!H30*0.0082*179/209*1.04</f>
        <v>22.133413419402231</v>
      </c>
      <c r="I30" s="17">
        <f>'salaires 24,5%'!I30*0.0082*179/209*1.04</f>
        <v>22.388798958856871</v>
      </c>
      <c r="J30" s="17">
        <f>'salaires 24,5%'!J30*0.0082*179/209*1.04</f>
        <v>22.644184498311514</v>
      </c>
    </row>
    <row r="31" spans="1:10">
      <c r="A31" s="15">
        <v>150</v>
      </c>
      <c r="B31" s="17">
        <f>'salaires 24,5%'!B31*0.0082*179/209*1.04</f>
        <v>19.0173479788929</v>
      </c>
      <c r="C31" s="17">
        <f>'salaires 24,5%'!C31*0.0082*179/209*1.04</f>
        <v>19.540761226018393</v>
      </c>
      <c r="D31" s="17">
        <f>'salaires 24,5%'!D31*0.0082*179/209*1.04</f>
        <v>20.064174473143879</v>
      </c>
      <c r="E31" s="17">
        <f>'salaires 24,5%'!E31*0.0082*179/209*1.04</f>
        <v>20.587587720269376</v>
      </c>
      <c r="F31" s="17">
        <f>'salaires 24,5%'!F31*0.0082*179/209*1.04</f>
        <v>21.285472049770036</v>
      </c>
      <c r="G31" s="17">
        <f>'salaires 24,5%'!G31*0.0082*179/209*1.04</f>
        <v>21.983356379270688</v>
      </c>
      <c r="H31" s="17">
        <f>'salaires 24,5%'!H31*0.0082*179/209*1.04</f>
        <v>22.681240708771345</v>
      </c>
      <c r="I31" s="17">
        <f>'salaires 24,5%'!I31*0.0082*179/209*1.04</f>
        <v>22.942947332334093</v>
      </c>
      <c r="J31" s="17">
        <f>'salaires 24,5%'!J31*0.0082*179/209*1.04</f>
        <v>23.204653955896838</v>
      </c>
    </row>
    <row r="32" spans="1:10">
      <c r="A32" s="13">
        <v>155</v>
      </c>
      <c r="B32" s="17">
        <f>'salaires 24,5%'!B32*0.0082*179/209*1.04</f>
        <v>19.476680090748545</v>
      </c>
      <c r="C32" s="17">
        <f>'salaires 24,5%'!C32*0.0082*179/209*1.04</f>
        <v>20.012735506090248</v>
      </c>
      <c r="D32" s="17">
        <f>'salaires 24,5%'!D32*0.0082*179/209*1.04</f>
        <v>20.548790921431948</v>
      </c>
      <c r="E32" s="17">
        <f>'salaires 24,5%'!E32*0.0082*179/209*1.04</f>
        <v>21.084846336773651</v>
      </c>
      <c r="F32" s="17">
        <f>'salaires 24,5%'!F32*0.0082*179/209*1.04</f>
        <v>21.79958689056259</v>
      </c>
      <c r="G32" s="17">
        <f>'salaires 24,5%'!G32*0.0082*179/209*1.04</f>
        <v>22.51432744435153</v>
      </c>
      <c r="H32" s="17">
        <f>'salaires 24,5%'!H32*0.0082*179/209*1.04</f>
        <v>23.229067998140465</v>
      </c>
      <c r="I32" s="17">
        <f>'salaires 24,5%'!I32*0.0082*179/209*1.04</f>
        <v>23.497095705811319</v>
      </c>
      <c r="J32" s="17">
        <f>'salaires 24,5%'!J32*0.0082*179/209*1.04</f>
        <v>23.765123413482172</v>
      </c>
    </row>
    <row r="33" spans="1:10">
      <c r="A33" s="13">
        <v>160</v>
      </c>
      <c r="B33" s="17">
        <f>'salaires 24,5%'!B33*0.0082*179/209*1.04</f>
        <v>20.020888788490559</v>
      </c>
      <c r="C33" s="17">
        <f>'salaires 24,5%'!C33*0.0082*179/209*1.04</f>
        <v>20.57192242487103</v>
      </c>
      <c r="D33" s="17">
        <f>'salaires 24,5%'!D33*0.0082*179/209*1.04</f>
        <v>21.1229560612515</v>
      </c>
      <c r="E33" s="17">
        <f>'salaires 24,5%'!E33*0.0082*179/209*1.04</f>
        <v>21.673989697631978</v>
      </c>
      <c r="F33" s="17">
        <f>'salaires 24,5%'!F33*0.0082*179/209*1.04</f>
        <v>22.408701212805941</v>
      </c>
      <c r="G33" s="17">
        <f>'salaires 24,5%'!G33*0.0082*179/209*1.04</f>
        <v>23.143412727979904</v>
      </c>
      <c r="H33" s="17">
        <f>'salaires 24,5%'!H33*0.0082*179/209*1.04</f>
        <v>23.878124243153877</v>
      </c>
      <c r="I33" s="17">
        <f>'salaires 24,5%'!I33*0.0082*179/209*1.04</f>
        <v>24.153641061344111</v>
      </c>
      <c r="J33" s="17">
        <f>'salaires 24,5%'!J33*0.0082*179/209*1.04</f>
        <v>24.429157879534348</v>
      </c>
    </row>
    <row r="34" spans="1:10">
      <c r="A34" s="15">
        <v>165</v>
      </c>
      <c r="B34" s="17">
        <f>'salaires 24,5%'!B34*0.0082*179/209*1.04</f>
        <v>20.500191861731231</v>
      </c>
      <c r="C34" s="17">
        <f>'salaires 24,5%'!C34*0.0082*179/209*1.04</f>
        <v>21.06441732581558</v>
      </c>
      <c r="D34" s="17">
        <f>'salaires 24,5%'!D34*0.0082*179/209*1.04</f>
        <v>21.628642789899921</v>
      </c>
      <c r="E34" s="17">
        <f>'salaires 24,5%'!E34*0.0082*179/209*1.04</f>
        <v>22.192868253984262</v>
      </c>
      <c r="F34" s="17">
        <f>'salaires 24,5%'!F34*0.0082*179/209*1.04</f>
        <v>22.945168872763389</v>
      </c>
      <c r="G34" s="17">
        <f>'salaires 24,5%'!G34*0.0082*179/209*1.04</f>
        <v>23.69746949154252</v>
      </c>
      <c r="H34" s="17">
        <f>'salaires 24,5%'!H34*0.0082*179/209*1.04</f>
        <v>24.449770110321651</v>
      </c>
      <c r="I34" s="17">
        <f>'salaires 24,5%'!I34*0.0082*179/209*1.04</f>
        <v>24.73188284236382</v>
      </c>
      <c r="J34" s="17">
        <f>'salaires 24,5%'!J34*0.0082*179/209*1.04</f>
        <v>25.013995574405996</v>
      </c>
    </row>
    <row r="35" spans="1:10">
      <c r="A35" s="15">
        <v>170</v>
      </c>
      <c r="B35" s="17">
        <f>'salaires 24,5%'!B35*0.0082*179/209*1.04</f>
        <v>21.004458636703188</v>
      </c>
      <c r="C35" s="17">
        <f>'salaires 24,5%'!C35*0.0082*179/209*1.04</f>
        <v>21.582563002850986</v>
      </c>
      <c r="D35" s="17">
        <f>'salaires 24,5%'!D35*0.0082*179/209*1.04</f>
        <v>22.160667368998773</v>
      </c>
      <c r="E35" s="17">
        <f>'salaires 24,5%'!E35*0.0082*179/209*1.04</f>
        <v>22.738771735146567</v>
      </c>
      <c r="F35" s="17">
        <f>'salaires 24,5%'!F35*0.0082*179/209*1.04</f>
        <v>23.509577556676962</v>
      </c>
      <c r="G35" s="17">
        <f>'salaires 24,5%'!G35*0.0082*179/209*1.04</f>
        <v>24.28038337820735</v>
      </c>
      <c r="H35" s="17">
        <f>'salaires 24,5%'!H35*0.0082*179/209*1.04</f>
        <v>25.051189199737745</v>
      </c>
      <c r="I35" s="17">
        <f>'salaires 24,5%'!I35*0.0082*179/209*1.04</f>
        <v>25.340241382811634</v>
      </c>
      <c r="J35" s="17">
        <f>'salaires 24,5%'!J35*0.0082*179/209*1.04</f>
        <v>25.629293565885533</v>
      </c>
    </row>
    <row r="36" spans="1:10">
      <c r="A36" s="15">
        <v>175</v>
      </c>
      <c r="B36" s="17">
        <f>'salaires 24,5%'!B36*0.0082*179/209*1.04</f>
        <v>21.523703632713914</v>
      </c>
      <c r="C36" s="17">
        <f>'salaires 24,5%'!C36*0.0082*179/209*1.04</f>
        <v>22.1160991455409</v>
      </c>
      <c r="D36" s="17">
        <f>'salaires 24,5%'!D36*0.0082*179/209*1.04</f>
        <v>22.70849465836789</v>
      </c>
      <c r="E36" s="17">
        <f>'salaires 24,5%'!E36*0.0082*179/209*1.04</f>
        <v>23.300890171194876</v>
      </c>
      <c r="F36" s="17">
        <f>'salaires 24,5%'!F36*0.0082*179/209*1.04</f>
        <v>24.090750854964192</v>
      </c>
      <c r="G36" s="17">
        <f>'salaires 24,5%'!G36*0.0082*179/209*1.04</f>
        <v>24.880611538733515</v>
      </c>
      <c r="H36" s="17">
        <f>'salaires 24,5%'!H36*0.0082*179/209*1.04</f>
        <v>25.670472222502831</v>
      </c>
      <c r="I36" s="17">
        <f>'salaires 24,5%'!I36*0.0082*179/209*1.04</f>
        <v>25.966669978916318</v>
      </c>
      <c r="J36" s="17">
        <f>'salaires 24,5%'!J36*0.0082*179/209*1.04</f>
        <v>26.26286773532982</v>
      </c>
    </row>
    <row r="37" spans="1:10">
      <c r="A37" s="15">
        <v>180</v>
      </c>
      <c r="B37" s="17">
        <f>'salaires 24,5%'!B37*0.0082*179/209*1.04</f>
        <v>22.057926849763412</v>
      </c>
      <c r="C37" s="17">
        <f>'salaires 24,5%'!C37*0.0082*179/209*1.04</f>
        <v>22.665025753885342</v>
      </c>
      <c r="D37" s="17">
        <f>'salaires 24,5%'!D37*0.0082*179/209*1.04</f>
        <v>23.272124658007268</v>
      </c>
      <c r="E37" s="17">
        <f>'salaires 24,5%'!E37*0.0082*179/209*1.04</f>
        <v>23.879223562129194</v>
      </c>
      <c r="F37" s="17">
        <f>'salaires 24,5%'!F37*0.0082*179/209*1.04</f>
        <v>24.688688767625099</v>
      </c>
      <c r="G37" s="17">
        <f>'salaires 24,5%'!G37*0.0082*179/209*1.04</f>
        <v>25.498153973121006</v>
      </c>
      <c r="H37" s="17">
        <f>'salaires 24,5%'!H37*0.0082*179/209*1.04</f>
        <v>26.307619178616914</v>
      </c>
      <c r="I37" s="17">
        <f>'salaires 24,5%'!I37*0.0082*179/209*1.04</f>
        <v>26.611168630677874</v>
      </c>
      <c r="J37" s="17">
        <f>'salaires 24,5%'!J37*0.0082*179/209*1.04</f>
        <v>26.914718082738844</v>
      </c>
    </row>
    <row r="38" spans="1:10">
      <c r="A38" s="15">
        <v>185</v>
      </c>
      <c r="B38" s="17">
        <f>'salaires 24,5%'!B38*0.0082*179/209*1.04</f>
        <v>22.602135547505426</v>
      </c>
      <c r="C38" s="17">
        <f>'salaires 24,5%'!C38*0.0082*179/209*1.04</f>
        <v>23.224212672666127</v>
      </c>
      <c r="D38" s="17">
        <f>'salaires 24,5%'!D38*0.0082*179/209*1.04</f>
        <v>23.84628979782682</v>
      </c>
      <c r="E38" s="17">
        <f>'salaires 24,5%'!E38*0.0082*179/209*1.04</f>
        <v>24.468366922987521</v>
      </c>
      <c r="F38" s="17">
        <f>'salaires 24,5%'!F38*0.0082*179/209*1.04</f>
        <v>25.297803089868452</v>
      </c>
      <c r="G38" s="17">
        <f>'salaires 24,5%'!G38*0.0082*179/209*1.04</f>
        <v>26.127239256749387</v>
      </c>
      <c r="H38" s="17">
        <f>'salaires 24,5%'!H38*0.0082*179/209*1.04</f>
        <v>26.956675423630319</v>
      </c>
      <c r="I38" s="17">
        <f>'salaires 24,5%'!I38*0.0082*179/209*1.04</f>
        <v>27.267713986210669</v>
      </c>
      <c r="J38" s="17">
        <f>'salaires 24,5%'!J38*0.0082*179/209*1.04</f>
        <v>27.578752548791023</v>
      </c>
    </row>
    <row r="39" spans="1:10">
      <c r="A39" s="15">
        <v>190</v>
      </c>
      <c r="B39" s="17">
        <f>'salaires 24,5%'!B39*0.0082*179/209*1.04</f>
        <v>23.156329725939955</v>
      </c>
      <c r="C39" s="17">
        <f>'salaires 24,5%'!C39*0.0082*179/209*1.04</f>
        <v>23.793659901883252</v>
      </c>
      <c r="D39" s="17">
        <f>'salaires 24,5%'!D39*0.0082*179/209*1.04</f>
        <v>24.43099007782655</v>
      </c>
      <c r="E39" s="17">
        <f>'salaires 24,5%'!E39*0.0082*179/209*1.04</f>
        <v>25.068320253769855</v>
      </c>
      <c r="F39" s="17">
        <f>'salaires 24,5%'!F39*0.0082*179/209*1.04</f>
        <v>25.918093821694256</v>
      </c>
      <c r="G39" s="17">
        <f>'salaires 24,5%'!G39*0.0082*179/209*1.04</f>
        <v>26.767867389618655</v>
      </c>
      <c r="H39" s="17">
        <f>'salaires 24,5%'!H39*0.0082*179/209*1.04</f>
        <v>27.617640957543056</v>
      </c>
      <c r="I39" s="17">
        <f>'salaires 24,5%'!I39*0.0082*179/209*1.04</f>
        <v>27.936306045514701</v>
      </c>
      <c r="J39" s="17">
        <f>'salaires 24,5%'!J39*0.0082*179/209*1.04</f>
        <v>28.254971133486361</v>
      </c>
    </row>
    <row r="40" spans="1:10">
      <c r="A40" s="15">
        <v>195</v>
      </c>
      <c r="B40" s="17">
        <f>'salaires 24,5%'!B40*0.0082*179/209*1.04</f>
        <v>23.730494865759503</v>
      </c>
      <c r="C40" s="17">
        <f>'salaires 24,5%'!C40*0.0082*179/209*1.04</f>
        <v>24.383627751973069</v>
      </c>
      <c r="D40" s="17">
        <f>'salaires 24,5%'!D40*0.0082*179/209*1.04</f>
        <v>25.036760638186632</v>
      </c>
      <c r="E40" s="17">
        <f>'salaires 24,5%'!E40*0.0082*179/209*1.04</f>
        <v>25.689893524400201</v>
      </c>
      <c r="F40" s="17">
        <f>'salaires 24,5%'!F40*0.0082*179/209*1.04</f>
        <v>26.560737372684951</v>
      </c>
      <c r="G40" s="17">
        <f>'salaires 24,5%'!G40*0.0082*179/209*1.04</f>
        <v>27.431581220969701</v>
      </c>
      <c r="H40" s="17">
        <f>'salaires 24,5%'!H40*0.0082*179/209*1.04</f>
        <v>28.302425069254454</v>
      </c>
      <c r="I40" s="17">
        <f>'salaires 24,5%'!I40*0.0082*179/209*1.04</f>
        <v>28.628991512361232</v>
      </c>
      <c r="J40" s="17">
        <f>'salaires 24,5%'!J40*0.0082*179/209*1.04</f>
        <v>28.955557955468024</v>
      </c>
    </row>
    <row r="41" spans="1:10">
      <c r="A41" s="15">
        <v>200</v>
      </c>
      <c r="B41" s="17">
        <f>'salaires 24,5%'!B41*0.0082*179/209*1.04</f>
        <v>24.309652745925323</v>
      </c>
      <c r="C41" s="17">
        <f>'salaires 24,5%'!C41*0.0082*179/209*1.04</f>
        <v>24.978725757281058</v>
      </c>
      <c r="D41" s="17">
        <f>'salaires 24,5%'!D41*0.0082*179/209*1.04</f>
        <v>25.647798768636804</v>
      </c>
      <c r="E41" s="17">
        <f>'salaires 24,5%'!E41*0.0082*179/209*1.04</f>
        <v>26.316871779992539</v>
      </c>
      <c r="F41" s="17">
        <f>'salaires 24,5%'!F41*0.0082*179/209*1.04</f>
        <v>27.208969128466869</v>
      </c>
      <c r="G41" s="17">
        <f>'salaires 24,5%'!G41*0.0082*179/209*1.04</f>
        <v>28.101066476941195</v>
      </c>
      <c r="H41" s="17">
        <f>'salaires 24,5%'!H41*0.0082*179/209*1.04</f>
        <v>28.993163825415511</v>
      </c>
      <c r="I41" s="17">
        <f>'salaires 24,5%'!I41*0.0082*179/209*1.04</f>
        <v>29.327700331093379</v>
      </c>
      <c r="J41" s="17">
        <f>'salaires 24,5%'!J41*0.0082*179/209*1.04</f>
        <v>29.66223683677126</v>
      </c>
    </row>
    <row r="42" spans="1:10">
      <c r="A42" s="15">
        <v>205</v>
      </c>
      <c r="B42" s="17">
        <f>'salaires 24,5%'!B42*0.0082*179/209*1.04</f>
        <v>24.913774327822416</v>
      </c>
      <c r="C42" s="17">
        <f>'salaires 24,5%'!C42*0.0082*179/209*1.04</f>
        <v>25.599474538679914</v>
      </c>
      <c r="D42" s="17">
        <f>'salaires 24,5%'!D42*0.0082*179/209*1.04</f>
        <v>26.285174749537408</v>
      </c>
      <c r="E42" s="17">
        <f>'salaires 24,5%'!E42*0.0082*179/209*1.04</f>
        <v>26.970874960394902</v>
      </c>
      <c r="F42" s="17">
        <f>'salaires 24,5%'!F42*0.0082*179/209*1.04</f>
        <v>27.885141908204904</v>
      </c>
      <c r="G42" s="17">
        <f>'salaires 24,5%'!G42*0.0082*179/209*1.04</f>
        <v>28.799408856014896</v>
      </c>
      <c r="H42" s="17">
        <f>'salaires 24,5%'!H42*0.0082*179/209*1.04</f>
        <v>29.713675803824898</v>
      </c>
      <c r="I42" s="17">
        <f>'salaires 24,5%'!I42*0.0082*179/209*1.04</f>
        <v>30.056525909253654</v>
      </c>
      <c r="J42" s="17">
        <f>'salaires 24,5%'!J42*0.0082*179/209*1.04</f>
        <v>30.399376014682396</v>
      </c>
    </row>
    <row r="43" spans="1:10">
      <c r="A43" s="15">
        <v>210</v>
      </c>
      <c r="B43" s="17">
        <f>'salaires 24,5%'!B43*0.0082*179/209*1.04</f>
        <v>25.527881390412031</v>
      </c>
      <c r="C43" s="17">
        <f>'salaires 24,5%'!C43*0.0082*179/209*1.04</f>
        <v>26.23048363051511</v>
      </c>
      <c r="D43" s="17">
        <f>'salaires 24,5%'!D43*0.0082*179/209*1.04</f>
        <v>26.933085870618186</v>
      </c>
      <c r="E43" s="17">
        <f>'salaires 24,5%'!E43*0.0082*179/209*1.04</f>
        <v>27.635688110721269</v>
      </c>
      <c r="F43" s="17">
        <f>'salaires 24,5%'!F43*0.0082*179/209*1.04</f>
        <v>28.572491097525386</v>
      </c>
      <c r="G43" s="17">
        <f>'salaires 24,5%'!G43*0.0082*179/209*1.04</f>
        <v>29.509294084329493</v>
      </c>
      <c r="H43" s="17">
        <f>'salaires 24,5%'!H43*0.0082*179/209*1.04</f>
        <v>30.446097071133607</v>
      </c>
      <c r="I43" s="17">
        <f>'salaires 24,5%'!I43*0.0082*179/209*1.04</f>
        <v>30.797398191185142</v>
      </c>
      <c r="J43" s="17">
        <f>'salaires 24,5%'!J43*0.0082*179/209*1.04</f>
        <v>31.148699311236694</v>
      </c>
    </row>
    <row r="44" spans="1:10">
      <c r="A44" s="15">
        <v>215</v>
      </c>
      <c r="B44" s="17">
        <f>'salaires 24,5%'!B44*0.0082*179/209*1.04</f>
        <v>26.156966674040401</v>
      </c>
      <c r="C44" s="17">
        <f>'salaires 24,5%'!C44*0.0082*179/209*1.04</f>
        <v>26.876883188004822</v>
      </c>
      <c r="D44" s="17">
        <f>'salaires 24,5%'!D44*0.0082*179/209*1.04</f>
        <v>27.596799701969225</v>
      </c>
      <c r="E44" s="17">
        <f>'salaires 24,5%'!E44*0.0082*179/209*1.04</f>
        <v>28.316716215933646</v>
      </c>
      <c r="F44" s="17">
        <f>'salaires 24,5%'!F44*0.0082*179/209*1.04</f>
        <v>29.276604901219532</v>
      </c>
      <c r="G44" s="17">
        <f>'salaires 24,5%'!G44*0.0082*179/209*1.04</f>
        <v>30.236493586505414</v>
      </c>
      <c r="H44" s="17">
        <f>'salaires 24,5%'!H44*0.0082*179/209*1.04</f>
        <v>31.1963822717913</v>
      </c>
      <c r="I44" s="17">
        <f>'salaires 24,5%'!I44*0.0082*179/209*1.04</f>
        <v>31.556340528773518</v>
      </c>
      <c r="J44" s="17">
        <f>'salaires 24,5%'!J44*0.0082*179/209*1.04</f>
        <v>31.916298785755718</v>
      </c>
    </row>
    <row r="45" spans="1:10">
      <c r="A45" s="15">
        <v>220</v>
      </c>
      <c r="B45" s="17">
        <f>'salaires 24,5%'!B45*0.0082*179/209*1.04</f>
        <v>26.801030178707556</v>
      </c>
      <c r="C45" s="17">
        <f>'salaires 24,5%'!C45*0.0082*179/209*1.04</f>
        <v>27.538673211149053</v>
      </c>
      <c r="D45" s="17">
        <f>'salaires 24,5%'!D45*0.0082*179/209*1.04</f>
        <v>28.276316243590543</v>
      </c>
      <c r="E45" s="17">
        <f>'salaires 24,5%'!E45*0.0082*179/209*1.04</f>
        <v>29.013959276032036</v>
      </c>
      <c r="F45" s="17">
        <f>'salaires 24,5%'!F45*0.0082*179/209*1.04</f>
        <v>29.997483319287358</v>
      </c>
      <c r="G45" s="17">
        <f>'salaires 24,5%'!G45*0.0082*179/209*1.04</f>
        <v>30.981007362542684</v>
      </c>
      <c r="H45" s="17">
        <f>'salaires 24,5%'!H45*0.0082*179/209*1.04</f>
        <v>31.964531405798009</v>
      </c>
      <c r="I45" s="17">
        <f>'salaires 24,5%'!I45*0.0082*179/209*1.04</f>
        <v>32.333352922018747</v>
      </c>
      <c r="J45" s="17">
        <f>'salaires 24,5%'!J45*0.0082*179/209*1.04</f>
        <v>32.702174438239503</v>
      </c>
    </row>
    <row r="46" spans="1:10">
      <c r="A46" s="15">
        <v>225</v>
      </c>
      <c r="B46" s="17">
        <f>'salaires 24,5%'!B46*0.0082*179/209*1.04</f>
        <v>27.465064644759735</v>
      </c>
      <c r="C46" s="17">
        <f>'salaires 24,5%'!C46*0.0082*179/209*1.04</f>
        <v>28.220983855165976</v>
      </c>
      <c r="D46" s="17">
        <f>'salaires 24,5%'!D46*0.0082*179/209*1.04</f>
        <v>28.976903065572202</v>
      </c>
      <c r="E46" s="17">
        <f>'salaires 24,5%'!E46*0.0082*179/209*1.04</f>
        <v>29.732822275978432</v>
      </c>
      <c r="F46" s="17">
        <f>'salaires 24,5%'!F46*0.0082*179/209*1.04</f>
        <v>30.740714556520075</v>
      </c>
      <c r="G46" s="17">
        <f>'salaires 24,5%'!G46*0.0082*179/209*1.04</f>
        <v>31.748606837061711</v>
      </c>
      <c r="H46" s="17">
        <f>'salaires 24,5%'!H46*0.0082*179/209*1.04</f>
        <v>32.756499117603369</v>
      </c>
      <c r="I46" s="17">
        <f>'salaires 24,5%'!I46*0.0082*179/209*1.04</f>
        <v>33.134458722806471</v>
      </c>
      <c r="J46" s="17">
        <f>'salaires 24,5%'!J46*0.0082*179/209*1.04</f>
        <v>33.512418328009595</v>
      </c>
    </row>
    <row r="47" spans="1:10">
      <c r="A47" s="15">
        <v>230</v>
      </c>
      <c r="B47" s="17">
        <f>'salaires 24,5%'!B47*0.0082*179/209*1.04</f>
        <v>28.144077331850696</v>
      </c>
      <c r="C47" s="17">
        <f>'salaires 24,5%'!C47*0.0082*179/209*1.04</f>
        <v>28.918684964837407</v>
      </c>
      <c r="D47" s="17">
        <f>'salaires 24,5%'!D47*0.0082*179/209*1.04</f>
        <v>29.693292597824119</v>
      </c>
      <c r="E47" s="17">
        <f>'salaires 24,5%'!E47*0.0082*179/209*1.04</f>
        <v>30.467900230810841</v>
      </c>
      <c r="F47" s="17">
        <f>'salaires 24,5%'!F47*0.0082*179/209*1.04</f>
        <v>31.500710408126459</v>
      </c>
      <c r="G47" s="17">
        <f>'salaires 24,5%'!G47*0.0082*179/209*1.04</f>
        <v>32.533520585442083</v>
      </c>
      <c r="H47" s="17">
        <f>'salaires 24,5%'!H47*0.0082*179/209*1.04</f>
        <v>33.566330762757708</v>
      </c>
      <c r="I47" s="17">
        <f>'salaires 24,5%'!I47*0.0082*179/209*1.04</f>
        <v>33.953634579251066</v>
      </c>
      <c r="J47" s="17">
        <f>'salaires 24,5%'!J47*0.0082*179/209*1.04</f>
        <v>34.340938395744416</v>
      </c>
    </row>
    <row r="48" spans="1:10">
      <c r="A48" s="15">
        <v>235</v>
      </c>
      <c r="B48" s="17">
        <f>'salaires 24,5%'!B48*0.0082*179/209*1.04</f>
        <v>28.84805372067293</v>
      </c>
      <c r="C48" s="17">
        <f>'salaires 24,5%'!C48*0.0082*179/209*1.04</f>
        <v>29.642036850599702</v>
      </c>
      <c r="D48" s="17">
        <f>'salaires 24,5%'!D48*0.0082*179/209*1.04</f>
        <v>30.436019980526478</v>
      </c>
      <c r="E48" s="17">
        <f>'salaires 24,5%'!E48*0.0082*179/209*1.04</f>
        <v>31.230003110453261</v>
      </c>
      <c r="F48" s="17">
        <f>'salaires 24,5%'!F48*0.0082*179/209*1.04</f>
        <v>32.28864728368896</v>
      </c>
      <c r="G48" s="17">
        <f>'salaires 24,5%'!G48*0.0082*179/209*1.04</f>
        <v>33.347291456924658</v>
      </c>
      <c r="H48" s="17">
        <f>'salaires 24,5%'!H48*0.0082*179/209*1.04</f>
        <v>34.405935630160364</v>
      </c>
      <c r="I48" s="17">
        <f>'salaires 24,5%'!I48*0.0082*179/209*1.04</f>
        <v>34.80292719512375</v>
      </c>
      <c r="J48" s="17">
        <f>'salaires 24,5%'!J48*0.0082*179/209*1.04</f>
        <v>35.199918760087144</v>
      </c>
    </row>
    <row r="49" spans="1:10">
      <c r="A49" s="15">
        <v>240</v>
      </c>
      <c r="B49" s="17">
        <f>'salaires 24,5%'!B49*0.0082*179/209*1.04</f>
        <v>29.736761502306674</v>
      </c>
      <c r="C49" s="17">
        <f>'salaires 24,5%'!C49*0.0082*179/209*1.04</f>
        <v>30.555204479434373</v>
      </c>
      <c r="D49" s="17">
        <f>'salaires 24,5%'!D49*0.0082*179/209*1.04</f>
        <v>31.37364745656209</v>
      </c>
      <c r="E49" s="17">
        <f>'salaires 24,5%'!E49*0.0082*179/209*1.04</f>
        <v>32.192090433689785</v>
      </c>
      <c r="F49" s="17">
        <f>'salaires 24,5%'!F49*0.0082*179/209*1.04</f>
        <v>33.283347736526736</v>
      </c>
      <c r="G49" s="17">
        <f>'salaires 24,5%'!G49*0.0082*179/209*1.04</f>
        <v>34.374605039363679</v>
      </c>
      <c r="H49" s="17">
        <f>'salaires 24,5%'!H49*0.0082*179/209*1.04</f>
        <v>35.465862342200616</v>
      </c>
      <c r="I49" s="17">
        <f>'salaires 24,5%'!I49*0.0082*179/209*1.04</f>
        <v>35.875083830764467</v>
      </c>
      <c r="J49" s="17">
        <f>'salaires 24,5%'!J49*0.0082*179/209*1.04</f>
        <v>36.284305319328325</v>
      </c>
    </row>
    <row r="50" spans="1:10">
      <c r="A50" s="15">
        <v>245</v>
      </c>
      <c r="B50" s="17">
        <f>'salaires 24,5%'!B50*0.0082*179/209*1.04</f>
        <v>30.460708852513942</v>
      </c>
      <c r="C50" s="17">
        <f>'salaires 24,5%'!C50*0.0082*179/209*1.04</f>
        <v>31.29907698606937</v>
      </c>
      <c r="D50" s="17">
        <f>'salaires 24,5%'!D50*0.0082*179/209*1.04</f>
        <v>32.137445119624793</v>
      </c>
      <c r="E50" s="17">
        <f>'salaires 24,5%'!E50*0.0082*179/209*1.04</f>
        <v>32.975813253180227</v>
      </c>
      <c r="F50" s="17">
        <f>'salaires 24,5%'!F50*0.0082*179/209*1.04</f>
        <v>34.093637431254123</v>
      </c>
      <c r="G50" s="17">
        <f>'salaires 24,5%'!G50*0.0082*179/209*1.04</f>
        <v>35.21146160932804</v>
      </c>
      <c r="H50" s="17">
        <f>'salaires 24,5%'!H50*0.0082*179/209*1.04</f>
        <v>36.32928578740195</v>
      </c>
      <c r="I50" s="17">
        <f>'salaires 24,5%'!I50*0.0082*179/209*1.04</f>
        <v>36.74846985417966</v>
      </c>
      <c r="J50" s="17">
        <f>'salaires 24,5%'!J50*0.0082*179/209*1.04</f>
        <v>37.167653920957378</v>
      </c>
    </row>
    <row r="51" spans="1:10">
      <c r="A51" s="15">
        <v>250</v>
      </c>
      <c r="B51" s="17">
        <f>'salaires 24,5%'!B51*0.0082*179/209*1.04</f>
        <v>31.214612644798752</v>
      </c>
      <c r="C51" s="17">
        <f>'salaires 24,5%'!C51*0.0082*179/209*1.04</f>
        <v>32.073730424013391</v>
      </c>
      <c r="D51" s="17">
        <f>'salaires 24,5%'!D51*0.0082*179/209*1.04</f>
        <v>32.932848203228033</v>
      </c>
      <c r="E51" s="17">
        <f>'salaires 24,5%'!E51*0.0082*179/209*1.04</f>
        <v>33.791965982442676</v>
      </c>
      <c r="F51" s="17">
        <f>'salaires 24,5%'!F51*0.0082*179/209*1.04</f>
        <v>34.937456354728866</v>
      </c>
      <c r="G51" s="17">
        <f>'salaires 24,5%'!G51*0.0082*179/209*1.04</f>
        <v>36.08294672701507</v>
      </c>
      <c r="H51" s="17">
        <f>'salaires 24,5%'!H51*0.0082*179/209*1.04</f>
        <v>37.22843709930126</v>
      </c>
      <c r="I51" s="17">
        <f>'salaires 24,5%'!I51*0.0082*179/209*1.04</f>
        <v>37.657995988908581</v>
      </c>
      <c r="J51" s="17">
        <f>'salaires 24,5%'!J51*0.0082*179/209*1.04</f>
        <v>38.08755487851591</v>
      </c>
    </row>
    <row r="52" spans="1:10">
      <c r="A52" s="15">
        <v>255</v>
      </c>
      <c r="B52" s="17">
        <f>'salaires 24,5%'!B52*0.0082*179/209*1.04</f>
        <v>31.988487398468582</v>
      </c>
      <c r="C52" s="17">
        <f>'salaires 24,5%'!C52*0.0082*179/209*1.04</f>
        <v>32.868904482830104</v>
      </c>
      <c r="D52" s="17">
        <f>'salaires 24,5%'!D52*0.0082*179/209*1.04</f>
        <v>33.749321567191615</v>
      </c>
      <c r="E52" s="17">
        <f>'salaires 24,5%'!E52*0.0082*179/209*1.04</f>
        <v>34.62973865155314</v>
      </c>
      <c r="F52" s="17">
        <f>'salaires 24,5%'!F52*0.0082*179/209*1.04</f>
        <v>35.803628097368495</v>
      </c>
      <c r="G52" s="17">
        <f>'salaires 24,5%'!G52*0.0082*179/209*1.04</f>
        <v>36.977517543183865</v>
      </c>
      <c r="H52" s="17">
        <f>'salaires 24,5%'!H52*0.0082*179/209*1.04</f>
        <v>38.15140698899922</v>
      </c>
      <c r="I52" s="17">
        <f>'salaires 24,5%'!I52*0.0082*179/209*1.04</f>
        <v>38.591615531179983</v>
      </c>
      <c r="J52" s="17">
        <f>'salaires 24,5%'!J52*0.0082*179/209*1.04</f>
        <v>39.031824073360745</v>
      </c>
    </row>
    <row r="53" spans="1:10">
      <c r="A53" s="15">
        <v>260</v>
      </c>
      <c r="B53" s="17">
        <f>'salaires 24,5%'!B53*0.0082*179/209*1.04</f>
        <v>32.782333113523443</v>
      </c>
      <c r="C53" s="17">
        <f>'salaires 24,5%'!C53*0.0082*179/209*1.04</f>
        <v>33.684599162519504</v>
      </c>
      <c r="D53" s="17">
        <f>'salaires 24,5%'!D53*0.0082*179/209*1.04</f>
        <v>34.586865211515558</v>
      </c>
      <c r="E53" s="17">
        <f>'salaires 24,5%'!E53*0.0082*179/209*1.04</f>
        <v>35.489131260511613</v>
      </c>
      <c r="F53" s="17">
        <f>'salaires 24,5%'!F53*0.0082*179/209*1.04</f>
        <v>36.692152659173026</v>
      </c>
      <c r="G53" s="17">
        <f>'salaires 24,5%'!G53*0.0082*179/209*1.04</f>
        <v>37.895174057834431</v>
      </c>
      <c r="H53" s="17">
        <f>'salaires 24,5%'!H53*0.0082*179/209*1.04</f>
        <v>39.098195456495851</v>
      </c>
      <c r="I53" s="17">
        <f>'salaires 24,5%'!I53*0.0082*179/209*1.04</f>
        <v>39.549328480993879</v>
      </c>
      <c r="J53" s="17">
        <f>'salaires 24,5%'!J53*0.0082*179/209*1.04</f>
        <v>40.000461505491906</v>
      </c>
    </row>
    <row r="54" spans="1:10">
      <c r="A54" s="15">
        <v>265</v>
      </c>
      <c r="B54" s="17">
        <f>'salaires 24,5%'!B54*0.0082*179/209*1.04</f>
        <v>33.591157049617067</v>
      </c>
      <c r="C54" s="17">
        <f>'salaires 24,5%'!C54*0.0082*179/209*1.04</f>
        <v>34.51568430786341</v>
      </c>
      <c r="D54" s="17">
        <f>'salaires 24,5%'!D54*0.0082*179/209*1.04</f>
        <v>35.440211566109753</v>
      </c>
      <c r="E54" s="17">
        <f>'salaires 24,5%'!E54*0.0082*179/209*1.04</f>
        <v>36.364738824356095</v>
      </c>
      <c r="F54" s="17">
        <f>'salaires 24,5%'!F54*0.0082*179/209*1.04</f>
        <v>37.597441835351212</v>
      </c>
      <c r="G54" s="17">
        <f>'salaires 24,5%'!G54*0.0082*179/209*1.04</f>
        <v>38.830144846346343</v>
      </c>
      <c r="H54" s="17">
        <f>'salaires 24,5%'!H54*0.0082*179/209*1.04</f>
        <v>40.062847857341467</v>
      </c>
      <c r="I54" s="17">
        <f>'salaires 24,5%'!I54*0.0082*179/209*1.04</f>
        <v>40.525111486464624</v>
      </c>
      <c r="J54" s="17">
        <f>'salaires 24,5%'!J54*0.0082*179/209*1.04</f>
        <v>40.987375115587803</v>
      </c>
    </row>
    <row r="55" spans="1:10">
      <c r="A55" s="15">
        <v>270</v>
      </c>
      <c r="B55" s="17">
        <f>'salaires 24,5%'!B55*0.0082*179/209*1.04</f>
        <v>34.41995194709574</v>
      </c>
      <c r="C55" s="17">
        <f>'salaires 24,5%'!C55*0.0082*179/209*1.04</f>
        <v>35.367290074080024</v>
      </c>
      <c r="D55" s="17">
        <f>'salaires 24,5%'!D55*0.0082*179/209*1.04</f>
        <v>36.314628201064302</v>
      </c>
      <c r="E55" s="17">
        <f>'salaires 24,5%'!E55*0.0082*179/209*1.04</f>
        <v>37.261966328048587</v>
      </c>
      <c r="F55" s="17">
        <f>'salaires 24,5%'!F55*0.0082*179/209*1.04</f>
        <v>38.525083830694307</v>
      </c>
      <c r="G55" s="17">
        <f>'salaires 24,5%'!G55*0.0082*179/209*1.04</f>
        <v>39.78820133334002</v>
      </c>
      <c r="H55" s="17">
        <f>'salaires 24,5%'!H55*0.0082*179/209*1.04</f>
        <v>41.051318835985739</v>
      </c>
      <c r="I55" s="17">
        <f>'salaires 24,5%'!I55*0.0082*179/209*1.04</f>
        <v>41.524987899477885</v>
      </c>
      <c r="J55" s="17">
        <f>'salaires 24,5%'!J55*0.0082*179/209*1.04</f>
        <v>41.998656962970024</v>
      </c>
    </row>
    <row r="56" spans="1:10">
      <c r="A56" s="15">
        <v>275</v>
      </c>
      <c r="B56" s="17">
        <f>'salaires 24,5%'!B56*0.0082*179/209*1.04</f>
        <v>35.268717805959426</v>
      </c>
      <c r="C56" s="17">
        <f>'salaires 24,5%'!C56*0.0082*179/209*1.04</f>
        <v>36.23941646116932</v>
      </c>
      <c r="D56" s="17">
        <f>'salaires 24,5%'!D56*0.0082*179/209*1.04</f>
        <v>37.210115116379207</v>
      </c>
      <c r="E56" s="17">
        <f>'salaires 24,5%'!E56*0.0082*179/209*1.04</f>
        <v>38.180813771589101</v>
      </c>
      <c r="F56" s="17">
        <f>'salaires 24,5%'!F56*0.0082*179/209*1.04</f>
        <v>39.475078645202295</v>
      </c>
      <c r="G56" s="17">
        <f>'salaires 24,5%'!G56*0.0082*179/209*1.04</f>
        <v>40.769343518815475</v>
      </c>
      <c r="H56" s="17">
        <f>'salaires 24,5%'!H56*0.0082*179/209*1.04</f>
        <v>42.063608392428669</v>
      </c>
      <c r="I56" s="17">
        <f>'salaires 24,5%'!I56*0.0082*179/209*1.04</f>
        <v>42.548957720033606</v>
      </c>
      <c r="J56" s="17">
        <f>'salaires 24,5%'!J56*0.0082*179/209*1.04</f>
        <v>43.034307047638563</v>
      </c>
    </row>
    <row r="57" spans="1:10">
      <c r="A57" s="15">
        <v>280</v>
      </c>
      <c r="B57" s="17">
        <f>'salaires 24,5%'!B57*0.0082*179/209*1.04</f>
        <v>36.1424473665544</v>
      </c>
      <c r="C57" s="17">
        <f>'salaires 24,5%'!C57*0.0082*179/209*1.04</f>
        <v>37.137193624349464</v>
      </c>
      <c r="D57" s="17">
        <f>'salaires 24,5%'!D57*0.0082*179/209*1.04</f>
        <v>38.131939882144536</v>
      </c>
      <c r="E57" s="17">
        <f>'salaires 24,5%'!E57*0.0082*179/209*1.04</f>
        <v>39.126686139939615</v>
      </c>
      <c r="F57" s="17">
        <f>'salaires 24,5%'!F57*0.0082*179/209*1.04</f>
        <v>40.453014483666394</v>
      </c>
      <c r="G57" s="17">
        <f>'salaires 24,5%'!G57*0.0082*179/209*1.04</f>
        <v>41.779342827393158</v>
      </c>
      <c r="H57" s="17">
        <f>'salaires 24,5%'!H57*0.0082*179/209*1.04</f>
        <v>43.105671171119916</v>
      </c>
      <c r="I57" s="17">
        <f>'salaires 24,5%'!I57*0.0082*179/209*1.04</f>
        <v>43.603044300017459</v>
      </c>
      <c r="J57" s="17">
        <f>'salaires 24,5%'!J57*0.0082*179/209*1.04</f>
        <v>44.100417428915001</v>
      </c>
    </row>
    <row r="58" spans="1:10">
      <c r="A58" s="15">
        <v>285</v>
      </c>
      <c r="B58" s="17">
        <f>'salaires 24,5%'!B58*0.0082*179/209*1.04</f>
        <v>36.961256783340545</v>
      </c>
      <c r="C58" s="17">
        <f>'salaires 24,5%'!C58*0.0082*179/209*1.04</f>
        <v>37.978539080129728</v>
      </c>
      <c r="D58" s="17">
        <f>'salaires 24,5%'!D58*0.0082*179/209*1.04</f>
        <v>38.995821376918919</v>
      </c>
      <c r="E58" s="17">
        <f>'salaires 24,5%'!E58*0.0082*179/209*1.04</f>
        <v>40.013103673708102</v>
      </c>
      <c r="F58" s="17">
        <f>'salaires 24,5%'!F58*0.0082*179/209*1.04</f>
        <v>41.36948006942702</v>
      </c>
      <c r="G58" s="17">
        <f>'salaires 24,5%'!G58*0.0082*179/209*1.04</f>
        <v>42.725856465145945</v>
      </c>
      <c r="H58" s="17">
        <f>'salaires 24,5%'!H58*0.0082*179/209*1.04</f>
        <v>44.08223286086487</v>
      </c>
      <c r="I58" s="17">
        <f>'salaires 24,5%'!I58*0.0082*179/209*1.04</f>
        <v>44.590874009259466</v>
      </c>
      <c r="J58" s="17">
        <f>'salaires 24,5%'!J58*0.0082*179/209*1.04</f>
        <v>45.099515157654054</v>
      </c>
    </row>
    <row r="59" spans="1:10">
      <c r="A59" s="15">
        <v>290</v>
      </c>
      <c r="B59" s="17">
        <f>'salaires 24,5%'!B59*0.0082*179/209*1.04</f>
        <v>37.795044421165464</v>
      </c>
      <c r="C59" s="17">
        <f>'salaires 24,5%'!C59*0.0082*179/209*1.04</f>
        <v>38.835275001564526</v>
      </c>
      <c r="D59" s="17">
        <f>'salaires 24,5%'!D59*0.0082*179/209*1.04</f>
        <v>39.875505581963566</v>
      </c>
      <c r="E59" s="17">
        <f>'salaires 24,5%'!E59*0.0082*179/209*1.04</f>
        <v>40.915736162362613</v>
      </c>
      <c r="F59" s="17">
        <f>'salaires 24,5%'!F59*0.0082*179/209*1.04</f>
        <v>42.302710269561338</v>
      </c>
      <c r="G59" s="17">
        <f>'salaires 24,5%'!G59*0.0082*179/209*1.04</f>
        <v>43.689684376760077</v>
      </c>
      <c r="H59" s="17">
        <f>'salaires 24,5%'!H59*0.0082*179/209*1.04</f>
        <v>45.076658483958816</v>
      </c>
      <c r="I59" s="17">
        <f>'salaires 24,5%'!I59*0.0082*179/209*1.04</f>
        <v>45.596773774158336</v>
      </c>
      <c r="J59" s="17">
        <f>'salaires 24,5%'!J59*0.0082*179/209*1.04</f>
        <v>46.116889064357871</v>
      </c>
    </row>
    <row r="60" spans="1:10">
      <c r="A60" s="15">
        <v>295</v>
      </c>
      <c r="B60" s="17">
        <f>'salaires 24,5%'!B60*0.0082*179/209*1.04</f>
        <v>38.62883205899039</v>
      </c>
      <c r="C60" s="17">
        <f>'salaires 24,5%'!C60*0.0082*179/209*1.04</f>
        <v>39.692010922999302</v>
      </c>
      <c r="D60" s="17">
        <f>'salaires 24,5%'!D60*0.0082*179/209*1.04</f>
        <v>40.755189787008192</v>
      </c>
      <c r="E60" s="17">
        <f>'salaires 24,5%'!E60*0.0082*179/209*1.04</f>
        <v>41.81836865101711</v>
      </c>
      <c r="F60" s="17">
        <f>'salaires 24,5%'!F60*0.0082*179/209*1.04</f>
        <v>43.235940469695656</v>
      </c>
      <c r="G60" s="17">
        <f>'salaires 24,5%'!G60*0.0082*179/209*1.04</f>
        <v>44.653512288374209</v>
      </c>
      <c r="H60" s="17">
        <f>'salaires 24,5%'!H60*0.0082*179/209*1.04</f>
        <v>46.071084107052755</v>
      </c>
      <c r="I60" s="17">
        <f>'salaires 24,5%'!I60*0.0082*179/209*1.04</f>
        <v>46.602673539057207</v>
      </c>
      <c r="J60" s="17">
        <f>'salaires 24,5%'!J60*0.0082*179/209*1.04</f>
        <v>47.134262971061673</v>
      </c>
    </row>
    <row r="61" spans="1:10">
      <c r="A61" s="15">
        <v>300</v>
      </c>
      <c r="B61" s="17">
        <f>'salaires 24,5%'!B61*0.0082*179/209*1.04</f>
        <v>39.48758339854659</v>
      </c>
      <c r="C61" s="17">
        <f>'salaires 24,5%'!C61*0.0082*179/209*1.04</f>
        <v>40.574397620524934</v>
      </c>
      <c r="D61" s="17">
        <f>'salaires 24,5%'!D61*0.0082*179/209*1.04</f>
        <v>41.661211842503263</v>
      </c>
      <c r="E61" s="17">
        <f>'salaires 24,5%'!E61*0.0082*179/209*1.04</f>
        <v>42.748026064481614</v>
      </c>
      <c r="F61" s="17">
        <f>'salaires 24,5%'!F61*0.0082*179/209*1.04</f>
        <v>44.197111693786091</v>
      </c>
      <c r="G61" s="17">
        <f>'salaires 24,5%'!G61*0.0082*179/209*1.04</f>
        <v>45.646197323090547</v>
      </c>
      <c r="H61" s="17">
        <f>'salaires 24,5%'!H61*0.0082*179/209*1.04</f>
        <v>47.095282952394996</v>
      </c>
      <c r="I61" s="17">
        <f>'salaires 24,5%'!I61*0.0082*179/209*1.04</f>
        <v>47.638690063384175</v>
      </c>
      <c r="J61" s="17">
        <f>'salaires 24,5%'!J61*0.0082*179/209*1.04</f>
        <v>48.182097174373354</v>
      </c>
    </row>
    <row r="62" spans="1:10">
      <c r="A62" s="15">
        <v>305</v>
      </c>
      <c r="B62" s="17">
        <f>'salaires 24,5%'!B62*0.0082*179/209*1.04</f>
        <v>40.371298439834078</v>
      </c>
      <c r="C62" s="17">
        <f>'salaires 24,5%'!C62*0.0082*179/209*1.04</f>
        <v>41.482435094141444</v>
      </c>
      <c r="D62" s="17">
        <f>'salaires 24,5%'!D62*0.0082*179/209*1.04</f>
        <v>42.593571748448788</v>
      </c>
      <c r="E62" s="17">
        <f>'salaires 24,5%'!E62*0.0082*179/209*1.04</f>
        <v>43.704708402756147</v>
      </c>
      <c r="F62" s="17">
        <f>'salaires 24,5%'!F62*0.0082*179/209*1.04</f>
        <v>45.186223941832637</v>
      </c>
      <c r="G62" s="17">
        <f>'salaires 24,5%'!G62*0.0082*179/209*1.04</f>
        <v>46.667739480909113</v>
      </c>
      <c r="H62" s="17">
        <f>'salaires 24,5%'!H62*0.0082*179/209*1.04</f>
        <v>48.149255019985596</v>
      </c>
      <c r="I62" s="17">
        <f>'salaires 24,5%'!I62*0.0082*179/209*1.04</f>
        <v>48.704823347139268</v>
      </c>
      <c r="J62" s="17">
        <f>'salaires 24,5%'!J62*0.0082*179/209*1.04</f>
        <v>49.260391674292947</v>
      </c>
    </row>
    <row r="63" spans="1:10">
      <c r="A63" s="15">
        <v>310</v>
      </c>
      <c r="B63" s="17">
        <f>'salaires 24,5%'!B63*0.0082*179/209*1.04</f>
        <v>41.269991702160333</v>
      </c>
      <c r="C63" s="17">
        <f>'salaires 24,5%'!C63*0.0082*179/209*1.04</f>
        <v>42.405863033412452</v>
      </c>
      <c r="D63" s="17">
        <f>'salaires 24,5%'!D63*0.0082*179/209*1.04</f>
        <v>43.54173436466457</v>
      </c>
      <c r="E63" s="17">
        <f>'salaires 24,5%'!E63*0.0082*179/209*1.04</f>
        <v>44.677605695916697</v>
      </c>
      <c r="F63" s="17">
        <f>'salaires 24,5%'!F63*0.0082*179/209*1.04</f>
        <v>46.192100804252846</v>
      </c>
      <c r="G63" s="17">
        <f>'salaires 24,5%'!G63*0.0082*179/209*1.04</f>
        <v>47.706595912589009</v>
      </c>
      <c r="H63" s="17">
        <f>'salaires 24,5%'!H63*0.0082*179/209*1.04</f>
        <v>49.221091020925179</v>
      </c>
      <c r="I63" s="17">
        <f>'salaires 24,5%'!I63*0.0082*179/209*1.04</f>
        <v>49.789026686551232</v>
      </c>
      <c r="J63" s="17">
        <f>'salaires 24,5%'!J63*0.0082*179/209*1.04</f>
        <v>50.356962352177284</v>
      </c>
    </row>
    <row r="64" spans="1:10">
      <c r="A64" s="15">
        <v>315</v>
      </c>
      <c r="B64" s="17">
        <f>'salaires 24,5%'!B64*0.0082*179/209*1.04</f>
        <v>42.193648666217882</v>
      </c>
      <c r="C64" s="17">
        <f>'salaires 24,5%'!C64*0.0082*179/209*1.04</f>
        <v>43.35494174877433</v>
      </c>
      <c r="D64" s="17">
        <f>'salaires 24,5%'!D64*0.0082*179/209*1.04</f>
        <v>44.516234831330785</v>
      </c>
      <c r="E64" s="17">
        <f>'salaires 24,5%'!E64*0.0082*179/209*1.04</f>
        <v>45.677527913887239</v>
      </c>
      <c r="F64" s="17">
        <f>'salaires 24,5%'!F64*0.0082*179/209*1.04</f>
        <v>47.225918690629193</v>
      </c>
      <c r="G64" s="17">
        <f>'salaires 24,5%'!G64*0.0082*179/209*1.04</f>
        <v>48.774309467371125</v>
      </c>
      <c r="H64" s="17">
        <f>'salaires 24,5%'!H64*0.0082*179/209*1.04</f>
        <v>50.322700244113079</v>
      </c>
      <c r="I64" s="17">
        <f>'salaires 24,5%'!I64*0.0082*179/209*1.04</f>
        <v>50.903346785391292</v>
      </c>
      <c r="J64" s="17">
        <f>'salaires 24,5%'!J64*0.0082*179/209*1.04</f>
        <v>51.483993326669541</v>
      </c>
    </row>
    <row r="65" spans="1:10">
      <c r="A65" s="15">
        <v>320</v>
      </c>
      <c r="B65" s="17">
        <f>'salaires 24,5%'!B65*0.0082*179/209*1.04</f>
        <v>43.147262072352959</v>
      </c>
      <c r="C65" s="17">
        <f>'salaires 24,5%'!C65*0.0082*179/209*1.04</f>
        <v>44.334801395445254</v>
      </c>
      <c r="D65" s="17">
        <f>'salaires 24,5%'!D65*0.0082*179/209*1.04</f>
        <v>45.522340718537535</v>
      </c>
      <c r="E65" s="17">
        <f>'salaires 24,5%'!E65*0.0082*179/209*1.04</f>
        <v>46.709880041629809</v>
      </c>
      <c r="F65" s="17">
        <f>'salaires 24,5%'!F65*0.0082*179/209*1.04</f>
        <v>48.293265805752853</v>
      </c>
      <c r="G65" s="17">
        <f>'salaires 24,5%'!G65*0.0082*179/209*1.04</f>
        <v>49.876651569875904</v>
      </c>
      <c r="H65" s="17">
        <f>'salaires 24,5%'!H65*0.0082*179/209*1.04</f>
        <v>51.460037333998947</v>
      </c>
      <c r="I65" s="17">
        <f>'salaires 24,5%'!I65*0.0082*179/209*1.04</f>
        <v>52.053806995545081</v>
      </c>
      <c r="J65" s="17">
        <f>'salaires 24,5%'!J65*0.0082*179/209*1.04</f>
        <v>52.647576657091236</v>
      </c>
    </row>
    <row r="66" spans="1:10">
      <c r="A66" s="15">
        <v>325</v>
      </c>
      <c r="B66" s="17">
        <f>'salaires 24,5%'!B66*0.0082*179/209*1.04</f>
        <v>44.085897257449282</v>
      </c>
      <c r="C66" s="17">
        <f>'salaires 24,5%'!C66*0.0082*179/209*1.04</f>
        <v>45.299270576461645</v>
      </c>
      <c r="D66" s="17">
        <f>'salaires 24,5%'!D66*0.0082*179/209*1.04</f>
        <v>46.512643895474007</v>
      </c>
      <c r="E66" s="17">
        <f>'salaires 24,5%'!E66*0.0082*179/209*1.04</f>
        <v>47.726017214486369</v>
      </c>
      <c r="F66" s="17">
        <f>'salaires 24,5%'!F66*0.0082*179/209*1.04</f>
        <v>49.343848306502856</v>
      </c>
      <c r="G66" s="17">
        <f>'salaires 24,5%'!G66*0.0082*179/209*1.04</f>
        <v>50.961679398519344</v>
      </c>
      <c r="H66" s="17">
        <f>'salaires 24,5%'!H66*0.0082*179/209*1.04</f>
        <v>52.579510490535846</v>
      </c>
      <c r="I66" s="17">
        <f>'salaires 24,5%'!I66*0.0082*179/209*1.04</f>
        <v>53.186197150042005</v>
      </c>
      <c r="J66" s="17">
        <f>'salaires 24,5%'!J66*0.0082*179/209*1.04</f>
        <v>53.792883809548208</v>
      </c>
    </row>
    <row r="67" spans="1:10">
      <c r="A67" s="15">
        <v>330</v>
      </c>
      <c r="B67" s="17">
        <f>'salaires 24,5%'!B67*0.0082*179/209*1.04</f>
        <v>45.044503403930634</v>
      </c>
      <c r="C67" s="17">
        <f>'salaires 24,5%'!C67*0.0082*179/209*1.04</f>
        <v>46.284260378350744</v>
      </c>
      <c r="D67" s="17">
        <f>'salaires 24,5%'!D67*0.0082*179/209*1.04</f>
        <v>47.524017352770855</v>
      </c>
      <c r="E67" s="17">
        <f>'salaires 24,5%'!E67*0.0082*179/209*1.04</f>
        <v>48.763774327190937</v>
      </c>
      <c r="F67" s="17">
        <f>'salaires 24,5%'!F67*0.0082*179/209*1.04</f>
        <v>50.416783626417761</v>
      </c>
      <c r="G67" s="17">
        <f>'salaires 24,5%'!G67*0.0082*179/209*1.04</f>
        <v>52.069792925644578</v>
      </c>
      <c r="H67" s="17">
        <f>'salaires 24,5%'!H67*0.0082*179/209*1.04</f>
        <v>53.722802224871394</v>
      </c>
      <c r="I67" s="17">
        <f>'salaires 24,5%'!I67*0.0082*179/209*1.04</f>
        <v>54.342680712081439</v>
      </c>
      <c r="J67" s="17">
        <f>'salaires 24,5%'!J67*0.0082*179/209*1.04</f>
        <v>54.962559199291512</v>
      </c>
    </row>
    <row r="68" spans="1:10">
      <c r="A68" s="15">
        <v>340</v>
      </c>
      <c r="B68" s="17">
        <f>'salaires 24,5%'!B68*0.0082*179/209*1.04</f>
        <v>46.152891760799676</v>
      </c>
      <c r="C68" s="17">
        <f>'salaires 24,5%'!C68*0.0082*179/209*1.04</f>
        <v>47.423154836784988</v>
      </c>
      <c r="D68" s="17">
        <f>'salaires 24,5%'!D68*0.0082*179/209*1.04</f>
        <v>48.693417912770293</v>
      </c>
      <c r="E68" s="17">
        <f>'salaires 24,5%'!E68*0.0082*179/209*1.04</f>
        <v>49.963680988755613</v>
      </c>
      <c r="F68" s="17">
        <f>'salaires 24,5%'!F68*0.0082*179/209*1.04</f>
        <v>51.657365090069362</v>
      </c>
      <c r="G68" s="17">
        <f>'salaires 24,5%'!G68*0.0082*179/209*1.04</f>
        <v>53.351049191383112</v>
      </c>
      <c r="H68" s="17">
        <f>'salaires 24,5%'!H68*0.0082*179/209*1.04</f>
        <v>55.044733292696876</v>
      </c>
      <c r="I68" s="17">
        <f>'salaires 24,5%'!I68*0.0082*179/209*1.04</f>
        <v>55.679864830689525</v>
      </c>
      <c r="J68" s="17">
        <f>'salaires 24,5%'!J68*0.0082*179/209*1.04</f>
        <v>56.314996368682181</v>
      </c>
    </row>
    <row r="69" spans="1:10">
      <c r="A69" s="15">
        <v>345</v>
      </c>
      <c r="B69" s="17">
        <f>'salaires 24,5%'!B69*0.0082*179/209*1.04</f>
        <v>47.176403531782348</v>
      </c>
      <c r="C69" s="17">
        <f>'salaires 24,5%'!C69*0.0082*179/209*1.04</f>
        <v>48.474836656510313</v>
      </c>
      <c r="D69" s="17">
        <f>'salaires 24,5%'!D69*0.0082*179/209*1.04</f>
        <v>49.773269781238255</v>
      </c>
      <c r="E69" s="17">
        <f>'salaires 24,5%'!E69*0.0082*179/209*1.04</f>
        <v>51.07170290596622</v>
      </c>
      <c r="F69" s="17">
        <f>'salaires 24,5%'!F69*0.0082*179/209*1.04</f>
        <v>52.802947072270157</v>
      </c>
      <c r="G69" s="17">
        <f>'salaires 24,5%'!G69*0.0082*179/209*1.04</f>
        <v>54.534191238574095</v>
      </c>
      <c r="H69" s="17">
        <f>'salaires 24,5%'!H69*0.0082*179/209*1.04</f>
        <v>56.265435404878041</v>
      </c>
      <c r="I69" s="17">
        <f>'salaires 24,5%'!I69*0.0082*179/209*1.04</f>
        <v>56.914651967242015</v>
      </c>
      <c r="J69" s="17">
        <f>'salaires 24,5%'!J69*0.0082*179/209*1.04</f>
        <v>57.563868529605998</v>
      </c>
    </row>
    <row r="70" spans="1:10">
      <c r="A70" s="15">
        <v>350</v>
      </c>
      <c r="B70" s="17">
        <f>'salaires 24,5%'!B70*0.0082*179/209*1.04</f>
        <v>48.259828186920139</v>
      </c>
      <c r="C70" s="17">
        <f>'salaires 24,5%'!C70*0.0082*179/209*1.04</f>
        <v>49.588080338853715</v>
      </c>
      <c r="D70" s="17">
        <f>'salaires 24,5%'!D70*0.0082*179/209*1.04</f>
        <v>50.916332490787283</v>
      </c>
      <c r="E70" s="17">
        <f>'salaires 24,5%'!E70*0.0082*179/209*1.04</f>
        <v>52.244584642720874</v>
      </c>
      <c r="F70" s="17">
        <f>'salaires 24,5%'!F70*0.0082*179/209*1.04</f>
        <v>54.015587511965656</v>
      </c>
      <c r="G70" s="17">
        <f>'salaires 24,5%'!G70*0.0082*179/209*1.04</f>
        <v>55.786590381210416</v>
      </c>
      <c r="H70" s="17">
        <f>'salaires 24,5%'!H70*0.0082*179/209*1.04</f>
        <v>57.557593250455206</v>
      </c>
      <c r="I70" s="17">
        <f>'salaires 24,5%'!I70*0.0082*179/209*1.04</f>
        <v>58.22171932642199</v>
      </c>
      <c r="J70" s="17">
        <f>'salaires 24,5%'!J70*0.0082*179/209*1.04</f>
        <v>58.885845402388789</v>
      </c>
    </row>
    <row r="71" spans="1:10">
      <c r="A71" s="15">
        <v>355</v>
      </c>
      <c r="B71" s="17">
        <f>'salaires 24,5%'!B71*0.0082*179/209*1.04</f>
        <v>48.359682993845276</v>
      </c>
      <c r="C71" s="17">
        <f>'salaires 24,5%'!C71*0.0082*179/209*1.04</f>
        <v>49.690683443217168</v>
      </c>
      <c r="D71" s="17">
        <f>'salaires 24,5%'!D71*0.0082*179/209*1.04</f>
        <v>51.021683892589031</v>
      </c>
      <c r="E71" s="17">
        <f>'salaires 24,5%'!E71*0.0082*179/209*1.04</f>
        <v>52.352684341960924</v>
      </c>
      <c r="F71" s="17">
        <f>'salaires 24,5%'!F71*0.0082*179/209*1.04</f>
        <v>54.127351607790118</v>
      </c>
      <c r="G71" s="17">
        <f>'salaires 24,5%'!G71*0.0082*179/209*1.04</f>
        <v>55.902018873619305</v>
      </c>
      <c r="H71" s="17">
        <f>'salaires 24,5%'!H71*0.0082*179/209*1.04</f>
        <v>57.676686139448492</v>
      </c>
      <c r="I71" s="17">
        <f>'salaires 24,5%'!I71*0.0082*179/209*1.04</f>
        <v>58.34218636413442</v>
      </c>
      <c r="J71" s="17">
        <f>'salaires 24,5%'!J71*0.0082*179/209*1.04</f>
        <v>59.00768658882037</v>
      </c>
    </row>
    <row r="72" spans="1:10">
      <c r="A72" s="15">
        <v>360</v>
      </c>
      <c r="B72" s="17">
        <f>'salaires 24,5%'!B72*0.0082*179/209*1.04</f>
        <v>49.373209284135442</v>
      </c>
      <c r="C72" s="17">
        <f>'salaires 24,5%'!C72*0.0082*179/209*1.04</f>
        <v>50.732104952506141</v>
      </c>
      <c r="D72" s="17">
        <f>'salaires 24,5%'!D72*0.0082*179/209*1.04</f>
        <v>52.091000620876834</v>
      </c>
      <c r="E72" s="17">
        <f>'salaires 24,5%'!E72*0.0082*179/209*1.04</f>
        <v>53.449896289247533</v>
      </c>
      <c r="F72" s="17">
        <f>'salaires 24,5%'!F72*0.0082*179/209*1.04</f>
        <v>55.261757180408473</v>
      </c>
      <c r="G72" s="17">
        <f>'salaires 24,5%'!G72*0.0082*179/209*1.04</f>
        <v>57.073618071569413</v>
      </c>
      <c r="H72" s="17">
        <f>'salaires 24,5%'!H72*0.0082*179/209*1.04</f>
        <v>58.885478962730346</v>
      </c>
      <c r="I72" s="17">
        <f>'salaires 24,5%'!I72*0.0082*179/209*1.04</f>
        <v>59.564926796915707</v>
      </c>
      <c r="J72" s="17">
        <f>'salaires 24,5%'!J72*0.0082*179/209*1.04</f>
        <v>60.244374631101039</v>
      </c>
    </row>
    <row r="73" spans="1:10">
      <c r="A73" s="15">
        <v>365</v>
      </c>
      <c r="B73" s="17">
        <f>'salaires 24,5%'!B73*0.0082*179/209*1.04</f>
        <v>50.506561342735786</v>
      </c>
      <c r="C73" s="17">
        <f>'salaires 24,5%'!C73*0.0082*179/209*1.04</f>
        <v>51.896650187031277</v>
      </c>
      <c r="D73" s="17">
        <f>'salaires 24,5%'!D73*0.0082*179/209*1.04</f>
        <v>53.286739031326732</v>
      </c>
      <c r="E73" s="17">
        <f>'salaires 24,5%'!E73*0.0082*179/209*1.04</f>
        <v>54.676827875622216</v>
      </c>
      <c r="F73" s="17">
        <f>'salaires 24,5%'!F73*0.0082*179/209*1.04</f>
        <v>56.530279668016185</v>
      </c>
      <c r="G73" s="17">
        <f>'salaires 24,5%'!G73*0.0082*179/209*1.04</f>
        <v>58.383731460410168</v>
      </c>
      <c r="H73" s="17">
        <f>'salaires 24,5%'!H73*0.0082*179/209*1.04</f>
        <v>60.237183252804144</v>
      </c>
      <c r="I73" s="17">
        <f>'salaires 24,5%'!I73*0.0082*179/209*1.04</f>
        <v>60.932227674951882</v>
      </c>
      <c r="J73" s="17">
        <f>'salaires 24,5%'!J73*0.0082*179/209*1.04</f>
        <v>61.62727209709962</v>
      </c>
    </row>
    <row r="74" spans="1:10">
      <c r="A74" s="15">
        <v>370</v>
      </c>
      <c r="B74" s="17">
        <f>'salaires 24,5%'!B74*0.0082*179/209*1.04</f>
        <v>51.664877103067404</v>
      </c>
      <c r="C74" s="17">
        <f>'salaires 24,5%'!C74*0.0082*179/209*1.04</f>
        <v>53.086846197647226</v>
      </c>
      <c r="D74" s="17">
        <f>'salaires 24,5%'!D74*0.0082*179/209*1.04</f>
        <v>54.508815292227062</v>
      </c>
      <c r="E74" s="17">
        <f>'salaires 24,5%'!E74*0.0082*179/209*1.04</f>
        <v>55.930784386806891</v>
      </c>
      <c r="F74" s="17">
        <f>'salaires 24,5%'!F74*0.0082*179/209*1.04</f>
        <v>57.826743179580028</v>
      </c>
      <c r="G74" s="17">
        <f>'salaires 24,5%'!G74*0.0082*179/209*1.04</f>
        <v>59.722701972353143</v>
      </c>
      <c r="H74" s="17">
        <f>'salaires 24,5%'!H74*0.0082*179/209*1.04</f>
        <v>61.618660765126265</v>
      </c>
      <c r="I74" s="17">
        <f>'salaires 24,5%'!I74*0.0082*179/209*1.04</f>
        <v>62.329645312416176</v>
      </c>
      <c r="J74" s="17">
        <f>'salaires 24,5%'!J74*0.0082*179/209*1.04</f>
        <v>63.04062985970608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J74"/>
  <sheetViews>
    <sheetView topLeftCell="A64" workbookViewId="0">
      <selection activeCell="B69" sqref="B69:J74"/>
    </sheetView>
  </sheetViews>
  <sheetFormatPr baseColWidth="10" defaultRowHeight="12.3"/>
  <sheetData>
    <row r="2" spans="1:10" ht="15">
      <c r="A2" s="21"/>
      <c r="B2" s="22"/>
      <c r="C2" s="22"/>
      <c r="D2" s="24" t="s">
        <v>23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24,5%'!B7*0.0082*167/209*1.04</f>
        <v>10.475912835018109</v>
      </c>
      <c r="C7" s="17">
        <f>'salaires 24,5%'!C7*0.0082*167/209*1.04</f>
        <v>10.764240711211269</v>
      </c>
      <c r="D7" s="17">
        <f>'salaires 24,5%'!D7*0.0082*167/209*1.04</f>
        <v>11.052568587404425</v>
      </c>
      <c r="E7" s="17">
        <f>'salaires 24,5%'!E7*0.0082*167/209*1.04</f>
        <v>11.340896463597584</v>
      </c>
      <c r="F7" s="17">
        <f>'salaires 24,5%'!F7*0.0082*167/209*1.04</f>
        <v>11.725333631855131</v>
      </c>
      <c r="G7" s="17">
        <f>'salaires 24,5%'!G7*0.0082*167/209*1.04</f>
        <v>12.109770800112676</v>
      </c>
      <c r="H7" s="17">
        <f>'salaires 24,5%'!H7*0.0082*167/209*1.04</f>
        <v>12.494207968370224</v>
      </c>
      <c r="I7" s="17">
        <f>'salaires 24,5%'!I7*0.0082*167/209*1.04</f>
        <v>12.638371906466798</v>
      </c>
      <c r="J7" s="17">
        <f>'salaires 24,5%'!J7*0.0082*167/209*1.04</f>
        <v>12.782535844563382</v>
      </c>
    </row>
    <row r="8" spans="1:10">
      <c r="A8" s="15">
        <v>35</v>
      </c>
      <c r="B8" s="17">
        <f>'salaires 24,5%'!B8*0.0082*167/209*1.04</f>
        <v>10.676208189355938</v>
      </c>
      <c r="C8" s="17">
        <f>'salaires 24,5%'!C8*0.0082*167/209*1.04</f>
        <v>10.970048781723532</v>
      </c>
      <c r="D8" s="17">
        <f>'salaires 24,5%'!D8*0.0082*167/209*1.04</f>
        <v>11.263889374091127</v>
      </c>
      <c r="E8" s="17">
        <f>'salaires 24,5%'!E8*0.0082*167/209*1.04</f>
        <v>11.557729966458721</v>
      </c>
      <c r="F8" s="17">
        <f>'salaires 24,5%'!F8*0.0082*167/209*1.04</f>
        <v>11.949517422948848</v>
      </c>
      <c r="G8" s="17">
        <f>'salaires 24,5%'!G8*0.0082*167/209*1.04</f>
        <v>12.341304879438976</v>
      </c>
      <c r="H8" s="17">
        <f>'salaires 24,5%'!H8*0.0082*167/209*1.04</f>
        <v>12.733092335929101</v>
      </c>
      <c r="I8" s="17">
        <f>'salaires 24,5%'!I8*0.0082*167/209*1.04</f>
        <v>12.880012632112896</v>
      </c>
      <c r="J8" s="17">
        <f>'salaires 24,5%'!J8*0.0082*167/209*1.04</f>
        <v>13.026932928296697</v>
      </c>
    </row>
    <row r="9" spans="1:10">
      <c r="A9" s="15">
        <v>40</v>
      </c>
      <c r="B9" s="17">
        <f>'salaires 24,5%'!B9*0.0082*167/209*1.04</f>
        <v>10.890477638182457</v>
      </c>
      <c r="C9" s="17">
        <f>'salaires 24,5%'!C9*0.0082*167/209*1.04</f>
        <v>11.190215554829681</v>
      </c>
      <c r="D9" s="17">
        <f>'salaires 24,5%'!D9*0.0082*167/209*1.04</f>
        <v>11.489953471476902</v>
      </c>
      <c r="E9" s="17">
        <f>'salaires 24,5%'!E9*0.0082*167/209*1.04</f>
        <v>11.789691388124126</v>
      </c>
      <c r="F9" s="17">
        <f>'salaires 24,5%'!F9*0.0082*167/209*1.04</f>
        <v>12.189341943653757</v>
      </c>
      <c r="G9" s="17">
        <f>'salaires 24,5%'!G9*0.0082*167/209*1.04</f>
        <v>12.588992499183389</v>
      </c>
      <c r="H9" s="17">
        <f>'salaires 24,5%'!H9*0.0082*167/209*1.04</f>
        <v>12.988643054713021</v>
      </c>
      <c r="I9" s="17">
        <f>'salaires 24,5%'!I9*0.0082*167/209*1.04</f>
        <v>13.138512013036632</v>
      </c>
      <c r="J9" s="17">
        <f>'salaires 24,5%'!J9*0.0082*167/209*1.04</f>
        <v>13.288380971360244</v>
      </c>
    </row>
    <row r="10" spans="1:10">
      <c r="A10" s="15">
        <v>45</v>
      </c>
      <c r="B10" s="17">
        <f>'salaires 24,5%'!B10*0.0082*167/209*1.04</f>
        <v>11.104747087008972</v>
      </c>
      <c r="C10" s="17">
        <f>'salaires 24,5%'!C10*0.0082*167/209*1.04</f>
        <v>11.410382327935823</v>
      </c>
      <c r="D10" s="17">
        <f>'salaires 24,5%'!D10*0.0082*167/209*1.04</f>
        <v>11.716017568862673</v>
      </c>
      <c r="E10" s="17">
        <f>'salaires 24,5%'!E10*0.0082*167/209*1.04</f>
        <v>12.021652809789524</v>
      </c>
      <c r="F10" s="17">
        <f>'salaires 24,5%'!F10*0.0082*167/209*1.04</f>
        <v>12.42916646435866</v>
      </c>
      <c r="G10" s="17">
        <f>'salaires 24,5%'!G10*0.0082*167/209*1.04</f>
        <v>12.836680118927802</v>
      </c>
      <c r="H10" s="17">
        <f>'salaires 24,5%'!H10*0.0082*167/209*1.04</f>
        <v>13.244193773496935</v>
      </c>
      <c r="I10" s="17">
        <f>'salaires 24,5%'!I10*0.0082*167/209*1.04</f>
        <v>13.397011393960362</v>
      </c>
      <c r="J10" s="17">
        <f>'salaires 24,5%'!J10*0.0082*167/209*1.04</f>
        <v>13.549829014423791</v>
      </c>
    </row>
    <row r="11" spans="1:10">
      <c r="A11" s="15">
        <v>50</v>
      </c>
      <c r="B11" s="17">
        <f>'salaires 24,5%'!B11*0.0082*167/209*1.04</f>
        <v>11.323674567331716</v>
      </c>
      <c r="C11" s="17">
        <f>'salaires 24,5%'!C11*0.0082*167/209*1.04</f>
        <v>11.635335335239926</v>
      </c>
      <c r="D11" s="17">
        <f>'salaires 24,5%'!D11*0.0082*167/209*1.04</f>
        <v>11.946996103148138</v>
      </c>
      <c r="E11" s="17">
        <f>'salaires 24,5%'!E11*0.0082*167/209*1.04</f>
        <v>12.258656871056347</v>
      </c>
      <c r="F11" s="17">
        <f>'salaires 24,5%'!F11*0.0082*167/209*1.04</f>
        <v>12.674204561600634</v>
      </c>
      <c r="G11" s="17">
        <f>'salaires 24,5%'!G11*0.0082*167/209*1.04</f>
        <v>13.089752252144915</v>
      </c>
      <c r="H11" s="17">
        <f>'salaires 24,5%'!H11*0.0082*167/209*1.04</f>
        <v>13.5052999426892</v>
      </c>
      <c r="I11" s="17">
        <f>'salaires 24,5%'!I11*0.0082*167/209*1.04</f>
        <v>13.661130326643306</v>
      </c>
      <c r="J11" s="17">
        <f>'salaires 24,5%'!J11*0.0082*167/209*1.04</f>
        <v>13.816960710597412</v>
      </c>
    </row>
    <row r="12" spans="1:10">
      <c r="A12" s="15">
        <v>55</v>
      </c>
      <c r="B12" s="17">
        <f>'salaires 24,5%'!B12*0.0082*167/209*1.04</f>
        <v>11.537944016158232</v>
      </c>
      <c r="C12" s="17">
        <f>'salaires 24,5%'!C12*0.0082*167/209*1.04</f>
        <v>11.855502108346071</v>
      </c>
      <c r="D12" s="17">
        <f>'salaires 24,5%'!D12*0.0082*167/209*1.04</f>
        <v>12.173060200533911</v>
      </c>
      <c r="E12" s="17">
        <f>'salaires 24,5%'!E12*0.0082*167/209*1.04</f>
        <v>12.490618292721752</v>
      </c>
      <c r="F12" s="17">
        <f>'salaires 24,5%'!F12*0.0082*167/209*1.04</f>
        <v>12.914029082305538</v>
      </c>
      <c r="G12" s="17">
        <f>'salaires 24,5%'!G12*0.0082*167/209*1.04</f>
        <v>13.337439871889329</v>
      </c>
      <c r="H12" s="17">
        <f>'salaires 24,5%'!H12*0.0082*167/209*1.04</f>
        <v>13.760850661473118</v>
      </c>
      <c r="I12" s="17">
        <f>'salaires 24,5%'!I12*0.0082*167/209*1.04</f>
        <v>13.919629707567038</v>
      </c>
      <c r="J12" s="17">
        <f>'salaires 24,5%'!J12*0.0082*167/209*1.04</f>
        <v>14.078408753660957</v>
      </c>
    </row>
    <row r="13" spans="1:10">
      <c r="A13" s="15">
        <v>60</v>
      </c>
      <c r="B13" s="17">
        <f>'salaires 24,5%'!B13*0.0082*167/209*1.04</f>
        <v>11.76618755947343</v>
      </c>
      <c r="C13" s="17">
        <f>'salaires 24,5%'!C13*0.0082*167/209*1.04</f>
        <v>12.090027584046094</v>
      </c>
      <c r="D13" s="17">
        <f>'salaires 24,5%'!D13*0.0082*167/209*1.04</f>
        <v>12.413867608618755</v>
      </c>
      <c r="E13" s="17">
        <f>'salaires 24,5%'!E13*0.0082*167/209*1.04</f>
        <v>12.73770763319142</v>
      </c>
      <c r="F13" s="17">
        <f>'salaires 24,5%'!F13*0.0082*167/209*1.04</f>
        <v>13.169494332621635</v>
      </c>
      <c r="G13" s="17">
        <f>'salaires 24,5%'!G13*0.0082*167/209*1.04</f>
        <v>13.601281032051855</v>
      </c>
      <c r="H13" s="17">
        <f>'salaires 24,5%'!H13*0.0082*167/209*1.04</f>
        <v>14.033067731482072</v>
      </c>
      <c r="I13" s="17">
        <f>'salaires 24,5%'!I13*0.0082*167/209*1.04</f>
        <v>14.194987743768399</v>
      </c>
      <c r="J13" s="17">
        <f>'salaires 24,5%'!J13*0.0082*167/209*1.04</f>
        <v>14.356907756054737</v>
      </c>
    </row>
    <row r="14" spans="1:10">
      <c r="A14" s="15">
        <v>65</v>
      </c>
      <c r="B14" s="17">
        <f>'salaires 24,5%'!B14*0.0082*167/209*1.04</f>
        <v>12.003747165781089</v>
      </c>
      <c r="C14" s="17">
        <f>'salaires 24,5%'!C14*0.0082*167/209*1.04</f>
        <v>12.334125528142037</v>
      </c>
      <c r="D14" s="17">
        <f>'salaires 24,5%'!D14*0.0082*167/209*1.04</f>
        <v>12.664503890502981</v>
      </c>
      <c r="E14" s="17">
        <f>'salaires 24,5%'!E14*0.0082*167/209*1.04</f>
        <v>12.994882252863926</v>
      </c>
      <c r="F14" s="17">
        <f>'salaires 24,5%'!F14*0.0082*167/209*1.04</f>
        <v>13.435386736011861</v>
      </c>
      <c r="G14" s="17">
        <f>'salaires 24,5%'!G14*0.0082*167/209*1.04</f>
        <v>13.875891219159794</v>
      </c>
      <c r="H14" s="17">
        <f>'salaires 24,5%'!H14*0.0082*167/209*1.04</f>
        <v>14.31639570230772</v>
      </c>
      <c r="I14" s="17">
        <f>'salaires 24,5%'!I14*0.0082*167/209*1.04</f>
        <v>14.481584883488193</v>
      </c>
      <c r="J14" s="17">
        <f>'salaires 24,5%'!J14*0.0082*167/209*1.04</f>
        <v>14.646774064668666</v>
      </c>
    </row>
    <row r="15" spans="1:10">
      <c r="A15" s="15">
        <v>70</v>
      </c>
      <c r="B15" s="17">
        <f>'salaires 24,5%'!B15*0.0082*167/209*1.04</f>
        <v>12.255280866577433</v>
      </c>
      <c r="C15" s="17">
        <f>'salaires 24,5%'!C15*0.0082*167/209*1.04</f>
        <v>12.592582174831858</v>
      </c>
      <c r="D15" s="17">
        <f>'salaires 24,5%'!D15*0.0082*167/209*1.04</f>
        <v>12.929883483086284</v>
      </c>
      <c r="E15" s="17">
        <f>'salaires 24,5%'!E15*0.0082*167/209*1.04</f>
        <v>13.267184791340707</v>
      </c>
      <c r="F15" s="17">
        <f>'salaires 24,5%'!F15*0.0082*167/209*1.04</f>
        <v>13.716919869013276</v>
      </c>
      <c r="G15" s="17">
        <f>'salaires 24,5%'!G15*0.0082*167/209*1.04</f>
        <v>14.166654946685837</v>
      </c>
      <c r="H15" s="17">
        <f>'salaires 24,5%'!H15*0.0082*167/209*1.04</f>
        <v>14.61639002435841</v>
      </c>
      <c r="I15" s="17">
        <f>'salaires 24,5%'!I15*0.0082*167/209*1.04</f>
        <v>14.785040678485622</v>
      </c>
      <c r="J15" s="17">
        <f>'salaires 24,5%'!J15*0.0082*167/209*1.04</f>
        <v>14.953691332612831</v>
      </c>
    </row>
    <row r="16" spans="1:10">
      <c r="A16" s="15">
        <v>75</v>
      </c>
      <c r="B16" s="17">
        <f>'salaires 24,5%'!B16*0.0082*167/209*1.04</f>
        <v>12.483524409892636</v>
      </c>
      <c r="C16" s="17">
        <f>'salaires 24,5%'!C16*0.0082*167/209*1.04</f>
        <v>12.827107650531884</v>
      </c>
      <c r="D16" s="17">
        <f>'salaires 24,5%'!D16*0.0082*167/209*1.04</f>
        <v>13.170690891171127</v>
      </c>
      <c r="E16" s="17">
        <f>'salaires 24,5%'!E16*0.0082*167/209*1.04</f>
        <v>13.514274131810375</v>
      </c>
      <c r="F16" s="17">
        <f>'salaires 24,5%'!F16*0.0082*167/209*1.04</f>
        <v>13.972385119329372</v>
      </c>
      <c r="G16" s="17">
        <f>'salaires 24,5%'!G16*0.0082*167/209*1.04</f>
        <v>14.430496106848365</v>
      </c>
      <c r="H16" s="17">
        <f>'salaires 24,5%'!H16*0.0082*167/209*1.04</f>
        <v>14.888607094367364</v>
      </c>
      <c r="I16" s="17">
        <f>'salaires 24,5%'!I16*0.0082*167/209*1.04</f>
        <v>15.060398714686984</v>
      </c>
      <c r="J16" s="17">
        <f>'salaires 24,5%'!J16*0.0082*167/209*1.04</f>
        <v>15.23219033500661</v>
      </c>
    </row>
    <row r="17" spans="1:10">
      <c r="A17" s="15">
        <v>80</v>
      </c>
      <c r="B17" s="17">
        <f>'salaires 24,5%'!B17*0.0082*167/209*1.04</f>
        <v>12.711767953207834</v>
      </c>
      <c r="C17" s="17">
        <f>'salaires 24,5%'!C17*0.0082*167/209*1.04</f>
        <v>13.061633126231902</v>
      </c>
      <c r="D17" s="17">
        <f>'salaires 24,5%'!D17*0.0082*167/209*1.04</f>
        <v>13.411498299255971</v>
      </c>
      <c r="E17" s="17">
        <f>'salaires 24,5%'!E17*0.0082*167/209*1.04</f>
        <v>13.761363472280042</v>
      </c>
      <c r="F17" s="17">
        <f>'salaires 24,5%'!F17*0.0082*167/209*1.04</f>
        <v>14.227850369645463</v>
      </c>
      <c r="G17" s="17">
        <f>'salaires 24,5%'!G17*0.0082*167/209*1.04</f>
        <v>14.694337267010891</v>
      </c>
      <c r="H17" s="17">
        <f>'salaires 24,5%'!H17*0.0082*167/209*1.04</f>
        <v>15.160824164376315</v>
      </c>
      <c r="I17" s="17">
        <f>'salaires 24,5%'!I17*0.0082*167/209*1.04</f>
        <v>15.335756750888351</v>
      </c>
      <c r="J17" s="17">
        <f>'salaires 24,5%'!J17*0.0082*167/209*1.04</f>
        <v>15.510689337400386</v>
      </c>
    </row>
    <row r="18" spans="1:10">
      <c r="A18" s="15">
        <v>85</v>
      </c>
      <c r="B18" s="17">
        <f>'salaires 24,5%'!B18*0.0082*167/209*1.04</f>
        <v>13.000565905974007</v>
      </c>
      <c r="C18" s="17">
        <f>'salaires 24,5%'!C18*0.0082*167/209*1.04</f>
        <v>13.358379646505405</v>
      </c>
      <c r="D18" s="17">
        <f>'salaires 24,5%'!D18*0.0082*167/209*1.04</f>
        <v>13.716193387036798</v>
      </c>
      <c r="E18" s="17">
        <f>'salaires 24,5%'!E18*0.0082*167/209*1.04</f>
        <v>14.074007127568191</v>
      </c>
      <c r="F18" s="17">
        <f>'salaires 24,5%'!F18*0.0082*167/209*1.04</f>
        <v>14.551092114943383</v>
      </c>
      <c r="G18" s="17">
        <f>'salaires 24,5%'!G18*0.0082*167/209*1.04</f>
        <v>15.028177102318576</v>
      </c>
      <c r="H18" s="17">
        <f>'salaires 24,5%'!H18*0.0082*167/209*1.04</f>
        <v>15.505262089693769</v>
      </c>
      <c r="I18" s="17">
        <f>'salaires 24,5%'!I18*0.0082*167/209*1.04</f>
        <v>15.684168959959466</v>
      </c>
      <c r="J18" s="17">
        <f>'salaires 24,5%'!J18*0.0082*167/209*1.04</f>
        <v>15.863075830225167</v>
      </c>
    </row>
    <row r="19" spans="1:10">
      <c r="A19" s="15">
        <v>90</v>
      </c>
      <c r="B19" s="17">
        <f>'salaires 24,5%'!B19*0.0082*167/209*1.04</f>
        <v>13.298679921732637</v>
      </c>
      <c r="C19" s="17">
        <f>'salaires 24,5%'!C19*0.0082*167/209*1.04</f>
        <v>13.664698635174821</v>
      </c>
      <c r="D19" s="17">
        <f>'salaires 24,5%'!D19*0.0082*167/209*1.04</f>
        <v>14.030717348616999</v>
      </c>
      <c r="E19" s="17">
        <f>'salaires 24,5%'!E19*0.0082*167/209*1.04</f>
        <v>14.39673606205918</v>
      </c>
      <c r="F19" s="17">
        <f>'salaires 24,5%'!F19*0.0082*167/209*1.04</f>
        <v>14.88476101331543</v>
      </c>
      <c r="G19" s="17">
        <f>'salaires 24,5%'!G19*0.0082*167/209*1.04</f>
        <v>15.372785964571671</v>
      </c>
      <c r="H19" s="17">
        <f>'salaires 24,5%'!H19*0.0082*167/209*1.04</f>
        <v>15.860810915827916</v>
      </c>
      <c r="I19" s="17">
        <f>'salaires 24,5%'!I19*0.0082*167/209*1.04</f>
        <v>16.043820272549006</v>
      </c>
      <c r="J19" s="17">
        <f>'salaires 24,5%'!J19*0.0082*167/209*1.04</f>
        <v>16.226829629270096</v>
      </c>
    </row>
    <row r="20" spans="1:10">
      <c r="A20" s="15">
        <v>95</v>
      </c>
      <c r="B20" s="17">
        <f>'salaires 24,5%'!B20*0.0082*167/209*1.04</f>
        <v>13.592135905995042</v>
      </c>
      <c r="C20" s="17">
        <f>'salaires 24,5%'!C20*0.0082*167/209*1.04</f>
        <v>13.966231389646284</v>
      </c>
      <c r="D20" s="17">
        <f>'salaires 24,5%'!D20*0.0082*167/209*1.04</f>
        <v>14.340326873297515</v>
      </c>
      <c r="E20" s="17">
        <f>'salaires 24,5%'!E20*0.0082*167/209*1.04</f>
        <v>14.714422356948758</v>
      </c>
      <c r="F20" s="17">
        <f>'salaires 24,5%'!F20*0.0082*167/209*1.04</f>
        <v>15.21321633515041</v>
      </c>
      <c r="G20" s="17">
        <f>'salaires 24,5%'!G20*0.0082*167/209*1.04</f>
        <v>15.712010313352064</v>
      </c>
      <c r="H20" s="17">
        <f>'salaires 24,5%'!H20*0.0082*167/209*1.04</f>
        <v>16.210804291553714</v>
      </c>
      <c r="I20" s="17">
        <f>'salaires 24,5%'!I20*0.0082*167/209*1.04</f>
        <v>16.397852033379337</v>
      </c>
      <c r="J20" s="17">
        <f>'salaires 24,5%'!J20*0.0082*167/209*1.04</f>
        <v>16.584899775204956</v>
      </c>
    </row>
    <row r="21" spans="1:10">
      <c r="A21" s="15">
        <v>100</v>
      </c>
      <c r="B21" s="17">
        <f>'salaires 24,5%'!B21*0.0082*167/209*1.04</f>
        <v>13.894907953249898</v>
      </c>
      <c r="C21" s="17">
        <f>'salaires 24,5%'!C21*0.0082*167/209*1.04</f>
        <v>14.277336612513656</v>
      </c>
      <c r="D21" s="17">
        <f>'salaires 24,5%'!D21*0.0082*167/209*1.04</f>
        <v>14.659765271777415</v>
      </c>
      <c r="E21" s="17">
        <f>'salaires 24,5%'!E21*0.0082*167/209*1.04</f>
        <v>15.042193931041171</v>
      </c>
      <c r="F21" s="17">
        <f>'salaires 24,5%'!F21*0.0082*167/209*1.04</f>
        <v>15.552098810059521</v>
      </c>
      <c r="G21" s="17">
        <f>'salaires 24,5%'!G21*0.0082*167/209*1.04</f>
        <v>16.062003689077859</v>
      </c>
      <c r="H21" s="17">
        <f>'salaires 24,5%'!H21*0.0082*167/209*1.04</f>
        <v>16.571908568096209</v>
      </c>
      <c r="I21" s="17">
        <f>'salaires 24,5%'!I21*0.0082*167/209*1.04</f>
        <v>16.763122897728088</v>
      </c>
      <c r="J21" s="17">
        <f>'salaires 24,5%'!J21*0.0082*167/209*1.04</f>
        <v>16.954337227359968</v>
      </c>
    </row>
    <row r="22" spans="1:10">
      <c r="A22" s="15">
        <v>105</v>
      </c>
      <c r="B22" s="17">
        <f>'salaires 24,5%'!B22*0.0082*167/209*1.04</f>
        <v>14.216312126489674</v>
      </c>
      <c r="C22" s="17">
        <f>'salaires 24,5%'!C22*0.0082*167/209*1.04</f>
        <v>14.607586772172873</v>
      </c>
      <c r="D22" s="17">
        <f>'salaires 24,5%'!D22*0.0082*167/209*1.04</f>
        <v>14.998861417856073</v>
      </c>
      <c r="E22" s="17">
        <f>'salaires 24,5%'!E22*0.0082*167/209*1.04</f>
        <v>15.390136063539275</v>
      </c>
      <c r="F22" s="17">
        <f>'salaires 24,5%'!F22*0.0082*167/209*1.04</f>
        <v>15.911835591116876</v>
      </c>
      <c r="G22" s="17">
        <f>'salaires 24,5%'!G22*0.0082*167/209*1.04</f>
        <v>16.433535118694483</v>
      </c>
      <c r="H22" s="17">
        <f>'salaires 24,5%'!H22*0.0082*167/209*1.04</f>
        <v>16.955234646272086</v>
      </c>
      <c r="I22" s="17">
        <f>'salaires 24,5%'!I22*0.0082*167/209*1.04</f>
        <v>17.150871969113687</v>
      </c>
      <c r="J22" s="17">
        <f>'salaires 24,5%'!J22*0.0082*167/209*1.04</f>
        <v>17.346509291955286</v>
      </c>
    </row>
    <row r="23" spans="1:10">
      <c r="A23" s="15">
        <v>110</v>
      </c>
      <c r="B23" s="17">
        <f>'salaires 24,5%'!B23*0.0082*167/209*1.04</f>
        <v>14.551690394218127</v>
      </c>
      <c r="C23" s="17">
        <f>'salaires 24,5%'!C23*0.0082*167/209*1.04</f>
        <v>14.952195634425969</v>
      </c>
      <c r="D23" s="17">
        <f>'salaires 24,5%'!D23*0.0082*167/209*1.04</f>
        <v>15.352700874633806</v>
      </c>
      <c r="E23" s="17">
        <f>'salaires 24,5%'!E23*0.0082*167/209*1.04</f>
        <v>15.753206114841646</v>
      </c>
      <c r="F23" s="17">
        <f>'salaires 24,5%'!F23*0.0082*167/209*1.04</f>
        <v>16.287213101785429</v>
      </c>
      <c r="G23" s="17">
        <f>'salaires 24,5%'!G23*0.0082*167/209*1.04</f>
        <v>16.821220088729213</v>
      </c>
      <c r="H23" s="17">
        <f>'salaires 24,5%'!H23*0.0082*167/209*1.04</f>
        <v>17.355227075673</v>
      </c>
      <c r="I23" s="17">
        <f>'salaires 24,5%'!I23*0.0082*167/209*1.04</f>
        <v>17.555479695776917</v>
      </c>
      <c r="J23" s="17">
        <f>'salaires 24,5%'!J23*0.0082*167/209*1.04</f>
        <v>17.755732315880834</v>
      </c>
    </row>
    <row r="24" spans="1:10">
      <c r="A24" s="15">
        <v>115</v>
      </c>
      <c r="B24" s="17">
        <f>'salaires 24,5%'!B24*0.0082*167/209*1.04</f>
        <v>14.910358819427731</v>
      </c>
      <c r="C24" s="17">
        <f>'salaires 24,5%'!C24*0.0082*167/209*1.04</f>
        <v>15.320735667668865</v>
      </c>
      <c r="D24" s="17">
        <f>'salaires 24,5%'!D24*0.0082*167/209*1.04</f>
        <v>15.73111251590999</v>
      </c>
      <c r="E24" s="17">
        <f>'salaires 24,5%'!E24*0.0082*167/209*1.04</f>
        <v>16.141489364151123</v>
      </c>
      <c r="F24" s="17">
        <f>'salaires 24,5%'!F24*0.0082*167/209*1.04</f>
        <v>16.688658495139293</v>
      </c>
      <c r="G24" s="17">
        <f>'salaires 24,5%'!G24*0.0082*167/209*1.04</f>
        <v>17.235827626127474</v>
      </c>
      <c r="H24" s="17">
        <f>'salaires 24,5%'!H24*0.0082*167/209*1.04</f>
        <v>17.782996757115647</v>
      </c>
      <c r="I24" s="17">
        <f>'salaires 24,5%'!I24*0.0082*167/209*1.04</f>
        <v>17.988185181236208</v>
      </c>
      <c r="J24" s="17">
        <f>'salaires 24,5%'!J24*0.0082*167/209*1.04</f>
        <v>18.193373605356779</v>
      </c>
    </row>
    <row r="25" spans="1:10">
      <c r="A25" s="15">
        <v>120</v>
      </c>
      <c r="B25" s="17">
        <f>'salaires 24,5%'!B25*0.0082*167/209*1.04</f>
        <v>15.320265591095847</v>
      </c>
      <c r="C25" s="17">
        <f>'salaires 24,5%'!C25*0.0082*167/209*1.04</f>
        <v>15.741924277089311</v>
      </c>
      <c r="D25" s="17">
        <f>'salaires 24,5%'!D25*0.0082*167/209*1.04</f>
        <v>16.163582963082774</v>
      </c>
      <c r="E25" s="17">
        <f>'salaires 24,5%'!E25*0.0082*167/209*1.04</f>
        <v>16.585241649076234</v>
      </c>
      <c r="F25" s="17">
        <f>'salaires 24,5%'!F25*0.0082*167/209*1.04</f>
        <v>17.14745323040086</v>
      </c>
      <c r="G25" s="17">
        <f>'salaires 24,5%'!G25*0.0082*167/209*1.04</f>
        <v>17.709664811725474</v>
      </c>
      <c r="H25" s="17">
        <f>'salaires 24,5%'!H25*0.0082*167/209*1.04</f>
        <v>18.271876393050093</v>
      </c>
      <c r="I25" s="17">
        <f>'salaires 24,5%'!I25*0.0082*167/209*1.04</f>
        <v>18.482705736046825</v>
      </c>
      <c r="J25" s="17">
        <f>'salaires 24,5%'!J25*0.0082*167/209*1.04</f>
        <v>18.69353507904356</v>
      </c>
    </row>
    <row r="26" spans="1:10">
      <c r="A26" s="15">
        <v>125</v>
      </c>
      <c r="B26" s="17">
        <f>'salaires 24,5%'!B26*0.0082*167/209*1.04</f>
        <v>15.706882205282824</v>
      </c>
      <c r="C26" s="17">
        <f>'salaires 24,5%'!C26*0.0082*167/209*1.04</f>
        <v>16.13918171551996</v>
      </c>
      <c r="D26" s="17">
        <f>'salaires 24,5%'!D26*0.0082*167/209*1.04</f>
        <v>16.5714812257571</v>
      </c>
      <c r="E26" s="17">
        <f>'salaires 24,5%'!E26*0.0082*167/209*1.04</f>
        <v>17.003780735994241</v>
      </c>
      <c r="F26" s="17">
        <f>'salaires 24,5%'!F26*0.0082*167/209*1.04</f>
        <v>17.580180082977101</v>
      </c>
      <c r="G26" s="17">
        <f>'salaires 24,5%'!G26*0.0082*167/209*1.04</f>
        <v>18.156579429959955</v>
      </c>
      <c r="H26" s="17">
        <f>'salaires 24,5%'!H26*0.0082*167/209*1.04</f>
        <v>18.732978776942812</v>
      </c>
      <c r="I26" s="17">
        <f>'salaires 24,5%'!I26*0.0082*167/209*1.04</f>
        <v>18.94912853206138</v>
      </c>
      <c r="J26" s="17">
        <f>'salaires 24,5%'!J26*0.0082*167/209*1.04</f>
        <v>19.165278287179955</v>
      </c>
    </row>
    <row r="27" spans="1:10">
      <c r="A27" s="15">
        <v>130</v>
      </c>
      <c r="B27" s="17">
        <f>'salaires 24,5%'!B27*0.0082*167/209*1.04</f>
        <v>16.088840787973563</v>
      </c>
      <c r="C27" s="17">
        <f>'salaires 24,5%'!C27*0.0082*167/209*1.04</f>
        <v>16.531652919752656</v>
      </c>
      <c r="D27" s="17">
        <f>'salaires 24,5%'!D27*0.0082*167/209*1.04</f>
        <v>16.974465051531741</v>
      </c>
      <c r="E27" s="17">
        <f>'salaires 24,5%'!E27*0.0082*167/209*1.04</f>
        <v>17.41727718331083</v>
      </c>
      <c r="F27" s="17">
        <f>'salaires 24,5%'!F27*0.0082*167/209*1.04</f>
        <v>18.00769335901628</v>
      </c>
      <c r="G27" s="17">
        <f>'salaires 24,5%'!G27*0.0082*167/209*1.04</f>
        <v>18.598109534721736</v>
      </c>
      <c r="H27" s="17">
        <f>'salaires 24,5%'!H27*0.0082*167/209*1.04</f>
        <v>19.188525710427189</v>
      </c>
      <c r="I27" s="17">
        <f>'salaires 24,5%'!I27*0.0082*167/209*1.04</f>
        <v>19.409931776316732</v>
      </c>
      <c r="J27" s="17">
        <f>'salaires 24,5%'!J27*0.0082*167/209*1.04</f>
        <v>19.631337842206278</v>
      </c>
    </row>
    <row r="28" spans="1:10">
      <c r="A28" s="15">
        <v>135</v>
      </c>
      <c r="B28" s="17">
        <f>'salaires 24,5%'!B28*0.0082*167/209*1.04</f>
        <v>16.489431496649225</v>
      </c>
      <c r="C28" s="17">
        <f>'salaires 24,5%'!C28*0.0082*167/209*1.04</f>
        <v>16.943269060777183</v>
      </c>
      <c r="D28" s="17">
        <f>'salaires 24,5%'!D28*0.0082*167/209*1.04</f>
        <v>17.397106624905145</v>
      </c>
      <c r="E28" s="17">
        <f>'salaires 24,5%'!E28*0.0082*167/209*1.04</f>
        <v>17.850944189033108</v>
      </c>
      <c r="F28" s="17">
        <f>'salaires 24,5%'!F28*0.0082*167/209*1.04</f>
        <v>18.456060941203717</v>
      </c>
      <c r="G28" s="17">
        <f>'salaires 24,5%'!G28*0.0082*167/209*1.04</f>
        <v>19.061177693374336</v>
      </c>
      <c r="H28" s="17">
        <f>'salaires 24,5%'!H28*0.0082*167/209*1.04</f>
        <v>19.666294445544946</v>
      </c>
      <c r="I28" s="17">
        <f>'salaires 24,5%'!I28*0.0082*167/209*1.04</f>
        <v>19.893213227608925</v>
      </c>
      <c r="J28" s="17">
        <f>'salaires 24,5%'!J28*0.0082*167/209*1.04</f>
        <v>20.120132009672908</v>
      </c>
    </row>
    <row r="29" spans="1:10">
      <c r="A29" s="15">
        <v>140</v>
      </c>
      <c r="B29" s="17">
        <f>'salaires 24,5%'!B29*0.0082*167/209*1.04</f>
        <v>16.894680236821113</v>
      </c>
      <c r="C29" s="17">
        <f>'salaires 24,5%'!C29*0.0082*167/209*1.04</f>
        <v>17.359671435999672</v>
      </c>
      <c r="D29" s="17">
        <f>'salaires 24,5%'!D29*0.0082*167/209*1.04</f>
        <v>17.824662635178239</v>
      </c>
      <c r="E29" s="17">
        <f>'salaires 24,5%'!E29*0.0082*167/209*1.04</f>
        <v>18.289653834356798</v>
      </c>
      <c r="F29" s="17">
        <f>'salaires 24,5%'!F29*0.0082*167/209*1.04</f>
        <v>18.90964209992822</v>
      </c>
      <c r="G29" s="17">
        <f>'salaires 24,5%'!G29*0.0082*167/209*1.04</f>
        <v>19.529630365499635</v>
      </c>
      <c r="H29" s="17">
        <f>'salaires 24,5%'!H29*0.0082*167/209*1.04</f>
        <v>20.14961863107105</v>
      </c>
      <c r="I29" s="17">
        <f>'salaires 24,5%'!I29*0.0082*167/209*1.04</f>
        <v>20.382114230660331</v>
      </c>
      <c r="J29" s="17">
        <f>'salaires 24,5%'!J29*0.0082*167/209*1.04</f>
        <v>20.614609830249616</v>
      </c>
    </row>
    <row r="30" spans="1:10">
      <c r="A30" s="15">
        <v>145</v>
      </c>
      <c r="B30" s="17">
        <f>'salaires 24,5%'!B30*0.0082*167/209*1.04</f>
        <v>17.313903071481683</v>
      </c>
      <c r="C30" s="17">
        <f>'salaires 24,5%'!C30*0.0082*167/209*1.04</f>
        <v>17.790432513816043</v>
      </c>
      <c r="D30" s="17">
        <f>'salaires 24,5%'!D30*0.0082*167/209*1.04</f>
        <v>18.266961956150404</v>
      </c>
      <c r="E30" s="17">
        <f>'salaires 24,5%'!E30*0.0082*167/209*1.04</f>
        <v>18.743491398484757</v>
      </c>
      <c r="F30" s="17">
        <f>'salaires 24,5%'!F30*0.0082*167/209*1.04</f>
        <v>19.378863988263905</v>
      </c>
      <c r="G30" s="17">
        <f>'salaires 24,5%'!G30*0.0082*167/209*1.04</f>
        <v>20.01423657804305</v>
      </c>
      <c r="H30" s="17">
        <f>'salaires 24,5%'!H30*0.0082*167/209*1.04</f>
        <v>20.649609167822199</v>
      </c>
      <c r="I30" s="17">
        <f>'salaires 24,5%'!I30*0.0082*167/209*1.04</f>
        <v>20.887873888989372</v>
      </c>
      <c r="J30" s="17">
        <f>'salaires 24,5%'!J30*0.0082*167/209*1.04</f>
        <v>21.126138610156556</v>
      </c>
    </row>
    <row r="31" spans="1:10">
      <c r="A31" s="15">
        <v>150</v>
      </c>
      <c r="B31" s="17">
        <f>'salaires 24,5%'!B31*0.0082*167/209*1.04</f>
        <v>17.742441969134717</v>
      </c>
      <c r="C31" s="17">
        <f>'salaires 24,5%'!C31*0.0082*167/209*1.04</f>
        <v>18.230766060028333</v>
      </c>
      <c r="D31" s="17">
        <f>'salaires 24,5%'!D31*0.0082*167/209*1.04</f>
        <v>18.719090150921947</v>
      </c>
      <c r="E31" s="17">
        <f>'salaires 24,5%'!E31*0.0082*167/209*1.04</f>
        <v>19.207414241815563</v>
      </c>
      <c r="F31" s="17">
        <f>'salaires 24,5%'!F31*0.0082*167/209*1.04</f>
        <v>19.858513029673716</v>
      </c>
      <c r="G31" s="17">
        <f>'salaires 24,5%'!G31*0.0082*167/209*1.04</f>
        <v>20.509611817531873</v>
      </c>
      <c r="H31" s="17">
        <f>'salaires 24,5%'!H31*0.0082*167/209*1.04</f>
        <v>21.160710605390026</v>
      </c>
      <c r="I31" s="17">
        <f>'salaires 24,5%'!I31*0.0082*167/209*1.04</f>
        <v>21.404872650836836</v>
      </c>
      <c r="J31" s="17">
        <f>'salaires 24,5%'!J31*0.0082*167/209*1.04</f>
        <v>21.649034696283639</v>
      </c>
    </row>
    <row r="32" spans="1:10">
      <c r="A32" s="13">
        <v>155</v>
      </c>
      <c r="B32" s="17">
        <f>'salaires 24,5%'!B32*0.0082*167/209*1.04</f>
        <v>18.170980866787751</v>
      </c>
      <c r="C32" s="17">
        <f>'salaires 24,5%'!C32*0.0082*167/209*1.04</f>
        <v>18.67109960624062</v>
      </c>
      <c r="D32" s="17">
        <f>'salaires 24,5%'!D32*0.0082*167/209*1.04</f>
        <v>19.171218345693493</v>
      </c>
      <c r="E32" s="17">
        <f>'salaires 24,5%'!E32*0.0082*167/209*1.04</f>
        <v>19.671337085146369</v>
      </c>
      <c r="F32" s="17">
        <f>'salaires 24,5%'!F32*0.0082*167/209*1.04</f>
        <v>20.338162071083534</v>
      </c>
      <c r="G32" s="17">
        <f>'salaires 24,5%'!G32*0.0082*167/209*1.04</f>
        <v>21.004987057020703</v>
      </c>
      <c r="H32" s="17">
        <f>'salaires 24,5%'!H32*0.0082*167/209*1.04</f>
        <v>21.671812042957868</v>
      </c>
      <c r="I32" s="17">
        <f>'salaires 24,5%'!I32*0.0082*167/209*1.04</f>
        <v>21.9218714126843</v>
      </c>
      <c r="J32" s="17">
        <f>'salaires 24,5%'!J32*0.0082*167/209*1.04</f>
        <v>22.17193078241074</v>
      </c>
    </row>
    <row r="33" spans="1:10">
      <c r="A33" s="13">
        <v>160</v>
      </c>
      <c r="B33" s="17">
        <f>'salaires 24,5%'!B33*0.0082*167/209*1.04</f>
        <v>18.678706299876666</v>
      </c>
      <c r="C33" s="17">
        <f>'salaires 24,5%'!C33*0.0082*167/209*1.04</f>
        <v>19.192799133818227</v>
      </c>
      <c r="D33" s="17">
        <f>'salaires 24,5%'!D33*0.0082*167/209*1.04</f>
        <v>19.70689196775978</v>
      </c>
      <c r="E33" s="17">
        <f>'salaires 24,5%'!E33*0.0082*167/209*1.04</f>
        <v>20.220984801701341</v>
      </c>
      <c r="F33" s="17">
        <f>'salaires 24,5%'!F33*0.0082*167/209*1.04</f>
        <v>20.906441913623421</v>
      </c>
      <c r="G33" s="17">
        <f>'salaires 24,5%'!G33*0.0082*167/209*1.04</f>
        <v>21.591899025545498</v>
      </c>
      <c r="H33" s="17">
        <f>'salaires 24,5%'!H33*0.0082*167/209*1.04</f>
        <v>22.277356137467578</v>
      </c>
      <c r="I33" s="17">
        <f>'salaires 24,5%'!I33*0.0082*167/209*1.04</f>
        <v>22.534402554438358</v>
      </c>
      <c r="J33" s="17">
        <f>'salaires 24,5%'!J33*0.0082*167/209*1.04</f>
        <v>22.791448971409139</v>
      </c>
    </row>
    <row r="34" spans="1:10">
      <c r="A34" s="15">
        <v>165</v>
      </c>
      <c r="B34" s="17">
        <f>'salaires 24,5%'!B34*0.0082*167/209*1.04</f>
        <v>19.125877323514608</v>
      </c>
      <c r="C34" s="17">
        <f>'salaires 24,5%'!C34*0.0082*167/209*1.04</f>
        <v>19.652277616822353</v>
      </c>
      <c r="D34" s="17">
        <f>'salaires 24,5%'!D34*0.0082*167/209*1.04</f>
        <v>20.178677910130094</v>
      </c>
      <c r="E34" s="17">
        <f>'salaires 24,5%'!E34*0.0082*167/209*1.04</f>
        <v>20.705078203437836</v>
      </c>
      <c r="F34" s="17">
        <f>'salaires 24,5%'!F34*0.0082*167/209*1.04</f>
        <v>21.406945261181487</v>
      </c>
      <c r="G34" s="17">
        <f>'salaires 24,5%'!G34*0.0082*167/209*1.04</f>
        <v>22.10881231892515</v>
      </c>
      <c r="H34" s="17">
        <f>'salaires 24,5%'!H34*0.0082*167/209*1.04</f>
        <v>22.810679376668801</v>
      </c>
      <c r="I34" s="17">
        <f>'salaires 24,5%'!I34*0.0082*167/209*1.04</f>
        <v>23.073879523322674</v>
      </c>
      <c r="J34" s="17">
        <f>'salaires 24,5%'!J34*0.0082*167/209*1.04</f>
        <v>23.337079669976546</v>
      </c>
    </row>
    <row r="35" spans="1:10">
      <c r="A35" s="15">
        <v>170</v>
      </c>
      <c r="B35" s="17">
        <f>'salaires 24,5%'!B35*0.0082*167/209*1.04</f>
        <v>19.5963385046337</v>
      </c>
      <c r="C35" s="17">
        <f>'salaires 24,5%'!C35*0.0082*167/209*1.04</f>
        <v>20.13568727081628</v>
      </c>
      <c r="D35" s="17">
        <f>'salaires 24,5%'!D35*0.0082*167/209*1.04</f>
        <v>20.675036036998858</v>
      </c>
      <c r="E35" s="17">
        <f>'salaires 24,5%'!E35*0.0082*167/209*1.04</f>
        <v>21.214384803181431</v>
      </c>
      <c r="F35" s="17">
        <f>'salaires 24,5%'!F35*0.0082*167/209*1.04</f>
        <v>21.933516491424871</v>
      </c>
      <c r="G35" s="17">
        <f>'salaires 24,5%'!G35*0.0082*167/209*1.04</f>
        <v>22.652648179668311</v>
      </c>
      <c r="H35" s="17">
        <f>'salaires 24,5%'!H35*0.0082*167/209*1.04</f>
        <v>23.371779867911748</v>
      </c>
      <c r="I35" s="17">
        <f>'salaires 24,5%'!I35*0.0082*167/209*1.04</f>
        <v>23.641454251003037</v>
      </c>
      <c r="J35" s="17">
        <f>'salaires 24,5%'!J35*0.0082*167/209*1.04</f>
        <v>23.911128634094329</v>
      </c>
    </row>
    <row r="36" spans="1:10">
      <c r="A36" s="15">
        <v>175</v>
      </c>
      <c r="B36" s="17">
        <f>'salaires 24,5%'!B36*0.0082*167/209*1.04</f>
        <v>20.080773780241472</v>
      </c>
      <c r="C36" s="17">
        <f>'salaires 24,5%'!C36*0.0082*167/209*1.04</f>
        <v>20.633455627404075</v>
      </c>
      <c r="D36" s="17">
        <f>'salaires 24,5%'!D36*0.0082*167/209*1.04</f>
        <v>21.186137474566689</v>
      </c>
      <c r="E36" s="17">
        <f>'salaires 24,5%'!E36*0.0082*167/209*1.04</f>
        <v>21.738819321729299</v>
      </c>
      <c r="F36" s="17">
        <f>'salaires 24,5%'!F36*0.0082*167/209*1.04</f>
        <v>22.475728451279441</v>
      </c>
      <c r="G36" s="17">
        <f>'salaires 24,5%'!G36*0.0082*167/209*1.04</f>
        <v>23.21263758082959</v>
      </c>
      <c r="H36" s="17">
        <f>'salaires 24,5%'!H36*0.0082*167/209*1.04</f>
        <v>23.949546710379735</v>
      </c>
      <c r="I36" s="17">
        <f>'salaires 24,5%'!I36*0.0082*167/209*1.04</f>
        <v>24.225887633961037</v>
      </c>
      <c r="J36" s="17">
        <f>'salaires 24,5%'!J36*0.0082*167/209*1.04</f>
        <v>24.502228557542345</v>
      </c>
    </row>
    <row r="37" spans="1:10">
      <c r="A37" s="15">
        <v>180</v>
      </c>
      <c r="B37" s="17">
        <f>'salaires 24,5%'!B37*0.0082*167/209*1.04</f>
        <v>20.579183150337933</v>
      </c>
      <c r="C37" s="17">
        <f>'salaires 24,5%'!C37*0.0082*167/209*1.04</f>
        <v>21.145582686585765</v>
      </c>
      <c r="D37" s="17">
        <f>'salaires 24,5%'!D37*0.0082*167/209*1.04</f>
        <v>21.711982222833598</v>
      </c>
      <c r="E37" s="17">
        <f>'salaires 24,5%'!E37*0.0082*167/209*1.04</f>
        <v>22.278381759081427</v>
      </c>
      <c r="F37" s="17">
        <f>'salaires 24,5%'!F37*0.0082*167/209*1.04</f>
        <v>23.033581140745206</v>
      </c>
      <c r="G37" s="17">
        <f>'salaires 24,5%'!G37*0.0082*167/209*1.04</f>
        <v>23.788780522408981</v>
      </c>
      <c r="H37" s="17">
        <f>'salaires 24,5%'!H37*0.0082*167/209*1.04</f>
        <v>24.54397990407276</v>
      </c>
      <c r="I37" s="17">
        <f>'salaires 24,5%'!I37*0.0082*167/209*1.04</f>
        <v>24.827179672196678</v>
      </c>
      <c r="J37" s="17">
        <f>'salaires 24,5%'!J37*0.0082*167/209*1.04</f>
        <v>25.110379440320596</v>
      </c>
    </row>
    <row r="38" spans="1:10">
      <c r="A38" s="15">
        <v>185</v>
      </c>
      <c r="B38" s="17">
        <f>'salaires 24,5%'!B38*0.0082*167/209*1.04</f>
        <v>21.086908583426851</v>
      </c>
      <c r="C38" s="17">
        <f>'salaires 24,5%'!C38*0.0082*167/209*1.04</f>
        <v>21.667282214163368</v>
      </c>
      <c r="D38" s="17">
        <f>'salaires 24,5%'!D38*0.0082*167/209*1.04</f>
        <v>22.247655844899885</v>
      </c>
      <c r="E38" s="17">
        <f>'salaires 24,5%'!E38*0.0082*167/209*1.04</f>
        <v>22.828029475636402</v>
      </c>
      <c r="F38" s="17">
        <f>'salaires 24,5%'!F38*0.0082*167/209*1.04</f>
        <v>23.601860983285093</v>
      </c>
      <c r="G38" s="17">
        <f>'salaires 24,5%'!G38*0.0082*167/209*1.04</f>
        <v>24.375692490933783</v>
      </c>
      <c r="H38" s="17">
        <f>'salaires 24,5%'!H38*0.0082*167/209*1.04</f>
        <v>25.149523998582477</v>
      </c>
      <c r="I38" s="17">
        <f>'salaires 24,5%'!I38*0.0082*167/209*1.04</f>
        <v>25.439710813950736</v>
      </c>
      <c r="J38" s="17">
        <f>'salaires 24,5%'!J38*0.0082*167/209*1.04</f>
        <v>25.729897629318994</v>
      </c>
    </row>
    <row r="39" spans="1:10">
      <c r="A39" s="15">
        <v>190</v>
      </c>
      <c r="B39" s="17">
        <f>'salaires 24,5%'!B39*0.0082*167/209*1.04</f>
        <v>21.603950079508227</v>
      </c>
      <c r="C39" s="17">
        <f>'salaires 24,5%'!C39*0.0082*167/209*1.04</f>
        <v>22.198554210136891</v>
      </c>
      <c r="D39" s="17">
        <f>'salaires 24,5%'!D39*0.0082*167/209*1.04</f>
        <v>22.793158340765551</v>
      </c>
      <c r="E39" s="17">
        <f>'salaires 24,5%'!E39*0.0082*167/209*1.04</f>
        <v>23.387762471394218</v>
      </c>
      <c r="F39" s="17">
        <f>'salaires 24,5%'!F39*0.0082*167/209*1.04</f>
        <v>24.180567978899109</v>
      </c>
      <c r="G39" s="17">
        <f>'salaires 24,5%'!G39*0.0082*167/209*1.04</f>
        <v>24.973373486404</v>
      </c>
      <c r="H39" s="17">
        <f>'salaires 24,5%'!H39*0.0082*167/209*1.04</f>
        <v>25.766178993908888</v>
      </c>
      <c r="I39" s="17">
        <f>'salaires 24,5%'!I39*0.0082*167/209*1.04</f>
        <v>26.063481059223221</v>
      </c>
      <c r="J39" s="17">
        <f>'salaires 24,5%'!J39*0.0082*167/209*1.04</f>
        <v>26.360783124537548</v>
      </c>
    </row>
    <row r="40" spans="1:10">
      <c r="A40" s="15">
        <v>195</v>
      </c>
      <c r="B40" s="17">
        <f>'salaires 24,5%'!B40*0.0082*167/209*1.04</f>
        <v>22.139623701574504</v>
      </c>
      <c r="C40" s="17">
        <f>'salaires 24,5%'!C40*0.0082*167/209*1.04</f>
        <v>22.748971142902249</v>
      </c>
      <c r="D40" s="17">
        <f>'salaires 24,5%'!D40*0.0082*167/209*1.04</f>
        <v>23.358318584229988</v>
      </c>
      <c r="E40" s="17">
        <f>'salaires 24,5%'!E40*0.0082*167/209*1.04</f>
        <v>23.967666025557723</v>
      </c>
      <c r="F40" s="17">
        <f>'salaires 24,5%'!F40*0.0082*167/209*1.04</f>
        <v>24.780129280661381</v>
      </c>
      <c r="G40" s="17">
        <f>'salaires 24,5%'!G40*0.0082*167/209*1.04</f>
        <v>25.592592535765025</v>
      </c>
      <c r="H40" s="17">
        <f>'salaires 24,5%'!H40*0.0082*167/209*1.04</f>
        <v>26.40505579086868</v>
      </c>
      <c r="I40" s="17">
        <f>'salaires 24,5%'!I40*0.0082*167/209*1.04</f>
        <v>26.709729511532547</v>
      </c>
      <c r="J40" s="17">
        <f>'salaires 24,5%'!J40*0.0082*167/209*1.04</f>
        <v>27.014403232196422</v>
      </c>
    </row>
    <row r="41" spans="1:10">
      <c r="A41" s="15">
        <v>200</v>
      </c>
      <c r="B41" s="17">
        <f>'salaires 24,5%'!B41*0.0082*167/209*1.04</f>
        <v>22.679955355137036</v>
      </c>
      <c r="C41" s="17">
        <f>'salaires 24,5%'!C41*0.0082*167/209*1.04</f>
        <v>23.304174309865569</v>
      </c>
      <c r="D41" s="17">
        <f>'salaires 24,5%'!D41*0.0082*167/209*1.04</f>
        <v>23.928393264594106</v>
      </c>
      <c r="E41" s="17">
        <f>'salaires 24,5%'!E41*0.0082*167/209*1.04</f>
        <v>24.552612219322654</v>
      </c>
      <c r="F41" s="17">
        <f>'salaires 24,5%'!F41*0.0082*167/209*1.04</f>
        <v>25.384904158960712</v>
      </c>
      <c r="G41" s="17">
        <f>'salaires 24,5%'!G41*0.0082*167/209*1.04</f>
        <v>26.217196098598766</v>
      </c>
      <c r="H41" s="17">
        <f>'salaires 24,5%'!H41*0.0082*167/209*1.04</f>
        <v>27.04948803823682</v>
      </c>
      <c r="I41" s="17">
        <f>'salaires 24,5%'!I41*0.0082*167/209*1.04</f>
        <v>27.36159751560109</v>
      </c>
      <c r="J41" s="17">
        <f>'salaires 24,5%'!J41*0.0082*167/209*1.04</f>
        <v>27.673706992965364</v>
      </c>
    </row>
    <row r="42" spans="1:10">
      <c r="A42" s="15">
        <v>205</v>
      </c>
      <c r="B42" s="17">
        <f>'salaires 24,5%'!B42*0.0082*167/209*1.04</f>
        <v>23.243577166180685</v>
      </c>
      <c r="C42" s="17">
        <f>'salaires 24,5%'!C42*0.0082*167/209*1.04</f>
        <v>23.883308647818694</v>
      </c>
      <c r="D42" s="17">
        <f>'salaires 24,5%'!D42*0.0082*167/209*1.04</f>
        <v>24.523040129456689</v>
      </c>
      <c r="E42" s="17">
        <f>'salaires 24,5%'!E42*0.0082*167/209*1.04</f>
        <v>25.162771611094684</v>
      </c>
      <c r="F42" s="17">
        <f>'salaires 24,5%'!F42*0.0082*167/209*1.04</f>
        <v>26.015746919945361</v>
      </c>
      <c r="G42" s="17">
        <f>'salaires 24,5%'!G42*0.0082*167/209*1.04</f>
        <v>26.868722228796024</v>
      </c>
      <c r="H42" s="17">
        <f>'salaires 24,5%'!H42*0.0082*167/209*1.04</f>
        <v>27.721697537646694</v>
      </c>
      <c r="I42" s="17">
        <f>'salaires 24,5%'!I42*0.0082*167/209*1.04</f>
        <v>28.041563278465699</v>
      </c>
      <c r="J42" s="17">
        <f>'salaires 24,5%'!J42*0.0082*167/209*1.04</f>
        <v>28.361429019284692</v>
      </c>
    </row>
    <row r="43" spans="1:10">
      <c r="A43" s="15">
        <v>210</v>
      </c>
      <c r="B43" s="17">
        <f>'salaires 24,5%'!B43*0.0082*167/209*1.04</f>
        <v>23.81651504021681</v>
      </c>
      <c r="C43" s="17">
        <f>'salaires 24,5%'!C43*0.0082*167/209*1.04</f>
        <v>24.472015454167728</v>
      </c>
      <c r="D43" s="17">
        <f>'salaires 24,5%'!D43*0.0082*167/209*1.04</f>
        <v>25.127515868118643</v>
      </c>
      <c r="E43" s="17">
        <f>'salaires 24,5%'!E43*0.0082*167/209*1.04</f>
        <v>25.783016282069564</v>
      </c>
      <c r="F43" s="17">
        <f>'salaires 24,5%'!F43*0.0082*167/209*1.04</f>
        <v>26.657016834004132</v>
      </c>
      <c r="G43" s="17">
        <f>'salaires 24,5%'!G43*0.0082*167/209*1.04</f>
        <v>27.531017385938686</v>
      </c>
      <c r="H43" s="17">
        <f>'salaires 24,5%'!H43*0.0082*167/209*1.04</f>
        <v>28.405017937873254</v>
      </c>
      <c r="I43" s="17">
        <f>'salaires 24,5%'!I43*0.0082*167/209*1.04</f>
        <v>28.732768144848709</v>
      </c>
      <c r="J43" s="17">
        <f>'salaires 24,5%'!J43*0.0082*167/209*1.04</f>
        <v>29.060518351824179</v>
      </c>
    </row>
    <row r="44" spans="1:10">
      <c r="A44" s="15">
        <v>215</v>
      </c>
      <c r="B44" s="17">
        <f>'salaires 24,5%'!B44*0.0082*167/209*1.04</f>
        <v>24.403427008741605</v>
      </c>
      <c r="C44" s="17">
        <f>'salaires 24,5%'!C44*0.0082*167/209*1.04</f>
        <v>25.075080963110643</v>
      </c>
      <c r="D44" s="17">
        <f>'salaires 24,5%'!D44*0.0082*167/209*1.04</f>
        <v>25.746734917479664</v>
      </c>
      <c r="E44" s="17">
        <f>'salaires 24,5%'!E44*0.0082*167/209*1.04</f>
        <v>26.418388871848705</v>
      </c>
      <c r="F44" s="17">
        <f>'salaires 24,5%'!F44*0.0082*167/209*1.04</f>
        <v>27.313927477674088</v>
      </c>
      <c r="G44" s="17">
        <f>'salaires 24,5%'!G44*0.0082*167/209*1.04</f>
        <v>28.209466083499464</v>
      </c>
      <c r="H44" s="17">
        <f>'salaires 24,5%'!H44*0.0082*167/209*1.04</f>
        <v>29.105004689324844</v>
      </c>
      <c r="I44" s="17">
        <f>'salaires 24,5%'!I44*0.0082*167/209*1.04</f>
        <v>29.440831666509368</v>
      </c>
      <c r="J44" s="17">
        <f>'salaires 24,5%'!J44*0.0082*167/209*1.04</f>
        <v>29.776658643693882</v>
      </c>
    </row>
    <row r="45" spans="1:10">
      <c r="A45" s="15">
        <v>220</v>
      </c>
      <c r="B45" s="17">
        <f>'salaires 24,5%'!B45*0.0082*167/209*1.04</f>
        <v>25.004313071755099</v>
      </c>
      <c r="C45" s="17">
        <f>'salaires 24,5%'!C45*0.0082*167/209*1.04</f>
        <v>25.692505174647437</v>
      </c>
      <c r="D45" s="17">
        <f>'salaires 24,5%'!D45*0.0082*167/209*1.04</f>
        <v>26.380697277539781</v>
      </c>
      <c r="E45" s="17">
        <f>'salaires 24,5%'!E45*0.0082*167/209*1.04</f>
        <v>27.068889380432118</v>
      </c>
      <c r="F45" s="17">
        <f>'salaires 24,5%'!F45*0.0082*167/209*1.04</f>
        <v>27.986478850955251</v>
      </c>
      <c r="G45" s="17">
        <f>'salaires 24,5%'!G45*0.0082*167/209*1.04</f>
        <v>28.90406832147837</v>
      </c>
      <c r="H45" s="17">
        <f>'salaires 24,5%'!H45*0.0082*167/209*1.04</f>
        <v>29.821657792001492</v>
      </c>
      <c r="I45" s="17">
        <f>'salaires 24,5%'!I45*0.0082*167/209*1.04</f>
        <v>30.165753843447654</v>
      </c>
      <c r="J45" s="17">
        <f>'salaires 24,5%'!J45*0.0082*167/209*1.04</f>
        <v>30.509849894893836</v>
      </c>
    </row>
    <row r="46" spans="1:10">
      <c r="A46" s="15">
        <v>225</v>
      </c>
      <c r="B46" s="17">
        <f>'salaires 24,5%'!B46*0.0082*167/209*1.04</f>
        <v>25.623831260753501</v>
      </c>
      <c r="C46" s="17">
        <f>'salaires 24,5%'!C46*0.0082*167/209*1.04</f>
        <v>26.329074322976076</v>
      </c>
      <c r="D46" s="17">
        <f>'salaires 24,5%'!D46*0.0082*167/209*1.04</f>
        <v>27.034317385198648</v>
      </c>
      <c r="E46" s="17">
        <f>'salaires 24,5%'!E46*0.0082*167/209*1.04</f>
        <v>27.739560447421223</v>
      </c>
      <c r="F46" s="17">
        <f>'salaires 24,5%'!F46*0.0082*167/209*1.04</f>
        <v>28.679884530384651</v>
      </c>
      <c r="G46" s="17">
        <f>'salaires 24,5%'!G46*0.0082*167/209*1.04</f>
        <v>29.62020861334808</v>
      </c>
      <c r="H46" s="17">
        <f>'salaires 24,5%'!H46*0.0082*167/209*1.04</f>
        <v>30.560532696311519</v>
      </c>
      <c r="I46" s="17">
        <f>'salaires 24,5%'!I46*0.0082*167/209*1.04</f>
        <v>30.913154227422798</v>
      </c>
      <c r="J46" s="17">
        <f>'salaires 24,5%'!J46*0.0082*167/209*1.04</f>
        <v>31.265775758534097</v>
      </c>
    </row>
    <row r="47" spans="1:10">
      <c r="A47" s="15">
        <v>230</v>
      </c>
      <c r="B47" s="17">
        <f>'salaires 24,5%'!B47*0.0082*167/209*1.04</f>
        <v>26.257323544240592</v>
      </c>
      <c r="C47" s="17">
        <f>'salaires 24,5%'!C47*0.0082*167/209*1.04</f>
        <v>26.980002173898587</v>
      </c>
      <c r="D47" s="17">
        <f>'salaires 24,5%'!D47*0.0082*167/209*1.04</f>
        <v>27.702680803556579</v>
      </c>
      <c r="E47" s="17">
        <f>'salaires 24,5%'!E47*0.0082*167/209*1.04</f>
        <v>28.425359433214581</v>
      </c>
      <c r="F47" s="17">
        <f>'salaires 24,5%'!F47*0.0082*167/209*1.04</f>
        <v>29.388930939425244</v>
      </c>
      <c r="G47" s="17">
        <f>'salaires 24,5%'!G47*0.0082*167/209*1.04</f>
        <v>30.352502445635906</v>
      </c>
      <c r="H47" s="17">
        <f>'salaires 24,5%'!H47*0.0082*167/209*1.04</f>
        <v>31.316073951846572</v>
      </c>
      <c r="I47" s="17">
        <f>'salaires 24,5%'!I47*0.0082*167/209*1.04</f>
        <v>31.677413266675572</v>
      </c>
      <c r="J47" s="17">
        <f>'salaires 24,5%'!J47*0.0082*167/209*1.04</f>
        <v>32.038752581504568</v>
      </c>
    </row>
    <row r="48" spans="1:10">
      <c r="A48" s="15">
        <v>235</v>
      </c>
      <c r="B48" s="17">
        <f>'salaires 24,5%'!B48*0.0082*167/209*1.04</f>
        <v>26.914105985208817</v>
      </c>
      <c r="C48" s="17">
        <f>'salaires 24,5%'!C48*0.0082*167/209*1.04</f>
        <v>27.654861195810891</v>
      </c>
      <c r="D48" s="17">
        <f>'salaires 24,5%'!D48*0.0082*167/209*1.04</f>
        <v>28.395616406412973</v>
      </c>
      <c r="E48" s="17">
        <f>'salaires 24,5%'!E48*0.0082*167/209*1.04</f>
        <v>29.136371617015055</v>
      </c>
      <c r="F48" s="17">
        <f>'salaires 24,5%'!F48*0.0082*167/209*1.04</f>
        <v>30.12404523115115</v>
      </c>
      <c r="G48" s="17">
        <f>'salaires 24,5%'!G48*0.0082*167/209*1.04</f>
        <v>31.111718845287253</v>
      </c>
      <c r="H48" s="17">
        <f>'salaires 24,5%'!H48*0.0082*167/209*1.04</f>
        <v>32.099392459423356</v>
      </c>
      <c r="I48" s="17">
        <f>'salaires 24,5%'!I48*0.0082*167/209*1.04</f>
        <v>32.469770064724393</v>
      </c>
      <c r="J48" s="17">
        <f>'salaires 24,5%'!J48*0.0082*167/209*1.04</f>
        <v>32.840147670025438</v>
      </c>
    </row>
    <row r="49" spans="1:10">
      <c r="A49" s="15">
        <v>240</v>
      </c>
      <c r="B49" s="17">
        <f>'salaires 24,5%'!B49*0.0082*167/209*1.04</f>
        <v>27.743235591537513</v>
      </c>
      <c r="C49" s="17">
        <f>'salaires 24,5%'!C49*0.0082*167/209*1.04</f>
        <v>28.506810883047716</v>
      </c>
      <c r="D49" s="17">
        <f>'salaires 24,5%'!D49*0.0082*167/209*1.04</f>
        <v>29.270386174557924</v>
      </c>
      <c r="E49" s="17">
        <f>'salaires 24,5%'!E49*0.0082*167/209*1.04</f>
        <v>30.033961466068128</v>
      </c>
      <c r="F49" s="17">
        <f>'salaires 24,5%'!F49*0.0082*167/209*1.04</f>
        <v>31.052061854748409</v>
      </c>
      <c r="G49" s="17">
        <f>'salaires 24,5%'!G49*0.0082*167/209*1.04</f>
        <v>32.070162243428683</v>
      </c>
      <c r="H49" s="17">
        <f>'salaires 24,5%'!H49*0.0082*167/209*1.04</f>
        <v>33.088262632108957</v>
      </c>
      <c r="I49" s="17">
        <f>'salaires 24,5%'!I49*0.0082*167/209*1.04</f>
        <v>33.470050277864061</v>
      </c>
      <c r="J49" s="17">
        <f>'salaires 24,5%'!J49*0.0082*167/209*1.04</f>
        <v>33.851837923619165</v>
      </c>
    </row>
    <row r="50" spans="1:10">
      <c r="A50" s="15">
        <v>245</v>
      </c>
      <c r="B50" s="17">
        <f>'salaires 24,5%'!B50*0.0082*167/209*1.04</f>
        <v>28.418650158490664</v>
      </c>
      <c r="C50" s="17">
        <f>'salaires 24,5%'!C50*0.0082*167/209*1.04</f>
        <v>29.200814841751868</v>
      </c>
      <c r="D50" s="17">
        <f>'salaires 24,5%'!D50*0.0082*167/209*1.04</f>
        <v>29.982979525013079</v>
      </c>
      <c r="E50" s="17">
        <f>'salaires 24,5%'!E50*0.0082*167/209*1.04</f>
        <v>30.76514420827429</v>
      </c>
      <c r="F50" s="17">
        <f>'salaires 24,5%'!F50*0.0082*167/209*1.04</f>
        <v>31.808030452622564</v>
      </c>
      <c r="G50" s="17">
        <f>'salaires 24,5%'!G50*0.0082*167/209*1.04</f>
        <v>32.850916696970849</v>
      </c>
      <c r="H50" s="17">
        <f>'salaires 24,5%'!H50*0.0082*167/209*1.04</f>
        <v>33.893802941319137</v>
      </c>
      <c r="I50" s="17">
        <f>'salaires 24,5%'!I50*0.0082*167/209*1.04</f>
        <v>34.284885282949737</v>
      </c>
      <c r="J50" s="17">
        <f>'salaires 24,5%'!J50*0.0082*167/209*1.04</f>
        <v>34.675967624580345</v>
      </c>
    </row>
    <row r="51" spans="1:10">
      <c r="A51" s="15">
        <v>250</v>
      </c>
      <c r="B51" s="17">
        <f>'salaires 24,5%'!B51*0.0082*167/209*1.04</f>
        <v>29.12201291442118</v>
      </c>
      <c r="C51" s="17">
        <f>'salaires 24,5%'!C51*0.0082*167/209*1.04</f>
        <v>29.923536205643774</v>
      </c>
      <c r="D51" s="17">
        <f>'salaires 24,5%'!D51*0.0082*167/209*1.04</f>
        <v>30.725059496866375</v>
      </c>
      <c r="E51" s="17">
        <f>'salaires 24,5%'!E51*0.0082*167/209*1.04</f>
        <v>31.526582788088977</v>
      </c>
      <c r="F51" s="17">
        <f>'salaires 24,5%'!F51*0.0082*167/209*1.04</f>
        <v>32.59528050971911</v>
      </c>
      <c r="G51" s="17">
        <f>'salaires 24,5%'!G51*0.0082*167/209*1.04</f>
        <v>33.663978231349255</v>
      </c>
      <c r="H51" s="17">
        <f>'salaires 24,5%'!H51*0.0082*167/209*1.04</f>
        <v>34.732675952979392</v>
      </c>
      <c r="I51" s="17">
        <f>'salaires 24,5%'!I51*0.0082*167/209*1.04</f>
        <v>35.133437598590689</v>
      </c>
      <c r="J51" s="17">
        <f>'salaires 24,5%'!J51*0.0082*167/209*1.04</f>
        <v>35.534199244201993</v>
      </c>
    </row>
    <row r="52" spans="1:10">
      <c r="A52" s="15">
        <v>255</v>
      </c>
      <c r="B52" s="17">
        <f>'salaires 24,5%'!B52*0.0082*167/209*1.04</f>
        <v>29.844007796336609</v>
      </c>
      <c r="C52" s="17">
        <f>'salaires 24,5%'!C52*0.0082*167/209*1.04</f>
        <v>30.665402506327524</v>
      </c>
      <c r="D52" s="17">
        <f>'salaires 24,5%'!D52*0.0082*167/209*1.04</f>
        <v>31.486797216318436</v>
      </c>
      <c r="E52" s="17">
        <f>'salaires 24,5%'!E52*0.0082*167/209*1.04</f>
        <v>32.308191926309355</v>
      </c>
      <c r="F52" s="17">
        <f>'salaires 24,5%'!F52*0.0082*167/209*1.04</f>
        <v>33.403384872963905</v>
      </c>
      <c r="G52" s="17">
        <f>'salaires 24,5%'!G52*0.0082*167/209*1.04</f>
        <v>34.498577819618461</v>
      </c>
      <c r="H52" s="17">
        <f>'salaires 24,5%'!H52*0.0082*167/209*1.04</f>
        <v>35.593770766273011</v>
      </c>
      <c r="I52" s="17">
        <f>'salaires 24,5%'!I52*0.0082*167/209*1.04</f>
        <v>36.004468121268474</v>
      </c>
      <c r="J52" s="17">
        <f>'salaires 24,5%'!J52*0.0082*167/209*1.04</f>
        <v>36.415165476263937</v>
      </c>
    </row>
    <row r="53" spans="1:10">
      <c r="A53" s="15">
        <v>260</v>
      </c>
      <c r="B53" s="17">
        <f>'salaires 24,5%'!B53*0.0082*167/209*1.04</f>
        <v>30.584634804236956</v>
      </c>
      <c r="C53" s="17">
        <f>'salaires 24,5%'!C53*0.0082*167/209*1.04</f>
        <v>31.426413743803113</v>
      </c>
      <c r="D53" s="17">
        <f>'salaires 24,5%'!D53*0.0082*167/209*1.04</f>
        <v>32.268192683369264</v>
      </c>
      <c r="E53" s="17">
        <f>'salaires 24,5%'!E53*0.0082*167/209*1.04</f>
        <v>33.109971622935412</v>
      </c>
      <c r="F53" s="17">
        <f>'salaires 24,5%'!F53*0.0082*167/209*1.04</f>
        <v>34.232343542356951</v>
      </c>
      <c r="G53" s="17">
        <f>'salaires 24,5%'!G53*0.0082*167/209*1.04</f>
        <v>35.354715461778497</v>
      </c>
      <c r="H53" s="17">
        <f>'salaires 24,5%'!H53*0.0082*167/209*1.04</f>
        <v>36.477087381200036</v>
      </c>
      <c r="I53" s="17">
        <f>'salaires 24,5%'!I53*0.0082*167/209*1.04</f>
        <v>36.897976850983113</v>
      </c>
      <c r="J53" s="17">
        <f>'salaires 24,5%'!J53*0.0082*167/209*1.04</f>
        <v>37.31886632076619</v>
      </c>
    </row>
    <row r="54" spans="1:10">
      <c r="A54" s="15">
        <v>265</v>
      </c>
      <c r="B54" s="17">
        <f>'salaires 24,5%'!B54*0.0082*167/209*1.04</f>
        <v>31.339235906625976</v>
      </c>
      <c r="C54" s="17">
        <f>'salaires 24,5%'!C54*0.0082*167/209*1.04</f>
        <v>32.20178368387257</v>
      </c>
      <c r="D54" s="17">
        <f>'salaires 24,5%'!D54*0.0082*167/209*1.04</f>
        <v>33.064331461119153</v>
      </c>
      <c r="E54" s="17">
        <f>'salaires 24,5%'!E54*0.0082*167/209*1.04</f>
        <v>33.926879238365743</v>
      </c>
      <c r="F54" s="17">
        <f>'salaires 24,5%'!F54*0.0082*167/209*1.04</f>
        <v>35.076942941361189</v>
      </c>
      <c r="G54" s="17">
        <f>'salaires 24,5%'!G54*0.0082*167/209*1.04</f>
        <v>36.227006644356642</v>
      </c>
      <c r="H54" s="17">
        <f>'salaires 24,5%'!H54*0.0082*167/209*1.04</f>
        <v>37.377070347352088</v>
      </c>
      <c r="I54" s="17">
        <f>'salaires 24,5%'!I54*0.0082*167/209*1.04</f>
        <v>37.808344235975376</v>
      </c>
      <c r="J54" s="17">
        <f>'salaires 24,5%'!J54*0.0082*167/209*1.04</f>
        <v>38.239618124598678</v>
      </c>
    </row>
    <row r="55" spans="1:10">
      <c r="A55" s="15">
        <v>270</v>
      </c>
      <c r="B55" s="17">
        <f>'salaires 24,5%'!B55*0.0082*167/209*1.04</f>
        <v>32.112469134999934</v>
      </c>
      <c r="C55" s="17">
        <f>'salaires 24,5%'!C55*0.0082*167/209*1.04</f>
        <v>32.996298560733877</v>
      </c>
      <c r="D55" s="17">
        <f>'salaires 24,5%'!D55*0.0082*167/209*1.04</f>
        <v>33.880127986467812</v>
      </c>
      <c r="E55" s="17">
        <f>'salaires 24,5%'!E55*0.0082*167/209*1.04</f>
        <v>34.763957412201762</v>
      </c>
      <c r="F55" s="17">
        <f>'salaires 24,5%'!F55*0.0082*167/209*1.04</f>
        <v>35.942396646513686</v>
      </c>
      <c r="G55" s="17">
        <f>'salaires 24,5%'!G55*0.0082*167/209*1.04</f>
        <v>37.120835880825616</v>
      </c>
      <c r="H55" s="17">
        <f>'salaires 24,5%'!H55*0.0082*167/209*1.04</f>
        <v>38.299275115137533</v>
      </c>
      <c r="I55" s="17">
        <f>'salaires 24,5%'!I55*0.0082*167/209*1.04</f>
        <v>38.741189828004508</v>
      </c>
      <c r="J55" s="17">
        <f>'salaires 24,5%'!J55*0.0082*167/209*1.04</f>
        <v>39.183104540871483</v>
      </c>
    </row>
    <row r="56" spans="1:10">
      <c r="A56" s="15">
        <v>275</v>
      </c>
      <c r="B56" s="17">
        <f>'salaires 24,5%'!B56*0.0082*167/209*1.04</f>
        <v>32.904334489358796</v>
      </c>
      <c r="C56" s="17">
        <f>'salaires 24,5%'!C56*0.0082*167/209*1.04</f>
        <v>33.809958374387016</v>
      </c>
      <c r="D56" s="17">
        <f>'salaires 24,5%'!D56*0.0082*167/209*1.04</f>
        <v>34.715582259415235</v>
      </c>
      <c r="E56" s="17">
        <f>'salaires 24,5%'!E56*0.0082*167/209*1.04</f>
        <v>35.62120614444347</v>
      </c>
      <c r="F56" s="17">
        <f>'salaires 24,5%'!F56*0.0082*167/209*1.04</f>
        <v>36.828704657814434</v>
      </c>
      <c r="G56" s="17">
        <f>'salaires 24,5%'!G56*0.0082*167/209*1.04</f>
        <v>38.036203171185392</v>
      </c>
      <c r="H56" s="17">
        <f>'salaires 24,5%'!H56*0.0082*167/209*1.04</f>
        <v>39.243701684556356</v>
      </c>
      <c r="I56" s="17">
        <f>'salaires 24,5%'!I56*0.0082*167/209*1.04</f>
        <v>39.696513627070466</v>
      </c>
      <c r="J56" s="17">
        <f>'salaires 24,5%'!J56*0.0082*167/209*1.04</f>
        <v>40.149325569584583</v>
      </c>
    </row>
    <row r="57" spans="1:10">
      <c r="A57" s="15">
        <v>280</v>
      </c>
      <c r="B57" s="17">
        <f>'salaires 24,5%'!B57*0.0082*167/209*1.04</f>
        <v>33.7194900011988</v>
      </c>
      <c r="C57" s="17">
        <f>'salaires 24,5%'!C57*0.0082*167/209*1.04</f>
        <v>34.647549359029952</v>
      </c>
      <c r="D57" s="17">
        <f>'salaires 24,5%'!D57*0.0082*167/209*1.04</f>
        <v>35.575608716861105</v>
      </c>
      <c r="E57" s="17">
        <f>'salaires 24,5%'!E57*0.0082*167/209*1.04</f>
        <v>36.503668074692271</v>
      </c>
      <c r="F57" s="17">
        <f>'salaires 24,5%'!F57*0.0082*167/209*1.04</f>
        <v>37.741080551800486</v>
      </c>
      <c r="G57" s="17">
        <f>'salaires 24,5%'!G57*0.0082*167/209*1.04</f>
        <v>38.978493028908701</v>
      </c>
      <c r="H57" s="17">
        <f>'salaires 24,5%'!H57*0.0082*167/209*1.04</f>
        <v>40.215905506016902</v>
      </c>
      <c r="I57" s="17">
        <f>'salaires 24,5%'!I57*0.0082*167/209*1.04</f>
        <v>40.679935184932489</v>
      </c>
      <c r="J57" s="17">
        <f>'salaires 24,5%'!J57*0.0082*167/209*1.04</f>
        <v>41.143964863848069</v>
      </c>
    </row>
    <row r="58" spans="1:10">
      <c r="A58" s="15">
        <v>285</v>
      </c>
      <c r="B58" s="17">
        <f>'salaires 24,5%'!B58*0.0082*167/209*1.04</f>
        <v>34.483407166580278</v>
      </c>
      <c r="C58" s="17">
        <f>'salaires 24,5%'!C58*0.0082*167/209*1.04</f>
        <v>35.432491767495335</v>
      </c>
      <c r="D58" s="17">
        <f>'salaires 24,5%'!D58*0.0082*167/209*1.04</f>
        <v>36.381576368410386</v>
      </c>
      <c r="E58" s="17">
        <f>'salaires 24,5%'!E58*0.0082*167/209*1.04</f>
        <v>37.330660969325443</v>
      </c>
      <c r="F58" s="17">
        <f>'salaires 24,5%'!F58*0.0082*167/209*1.04</f>
        <v>38.59610710387885</v>
      </c>
      <c r="G58" s="17">
        <f>'salaires 24,5%'!G58*0.0082*167/209*1.04</f>
        <v>39.861553238432251</v>
      </c>
      <c r="H58" s="17">
        <f>'salaires 24,5%'!H58*0.0082*167/209*1.04</f>
        <v>41.126999372985658</v>
      </c>
      <c r="I58" s="17">
        <f>'salaires 24,5%'!I58*0.0082*167/209*1.04</f>
        <v>41.601541673443187</v>
      </c>
      <c r="J58" s="17">
        <f>'salaires 24,5%'!J58*0.0082*167/209*1.04</f>
        <v>42.076083973900708</v>
      </c>
    </row>
    <row r="59" spans="1:10">
      <c r="A59" s="15">
        <v>290</v>
      </c>
      <c r="B59" s="17">
        <f>'salaires 24,5%'!B59*0.0082*167/209*1.04</f>
        <v>35.261298426450459</v>
      </c>
      <c r="C59" s="17">
        <f>'salaires 24,5%'!C59*0.0082*167/209*1.04</f>
        <v>36.231792878554614</v>
      </c>
      <c r="D59" s="17">
        <f>'salaires 24,5%'!D59*0.0082*167/209*1.04</f>
        <v>37.202287330658741</v>
      </c>
      <c r="E59" s="17">
        <f>'salaires 24,5%'!E59*0.0082*167/209*1.04</f>
        <v>38.172781782762883</v>
      </c>
      <c r="F59" s="17">
        <f>'salaires 24,5%'!F59*0.0082*167/209*1.04</f>
        <v>39.466774385568407</v>
      </c>
      <c r="G59" s="17">
        <f>'salaires 24,5%'!G59*0.0082*167/209*1.04</f>
        <v>40.760766988373931</v>
      </c>
      <c r="H59" s="17">
        <f>'salaires 24,5%'!H59*0.0082*167/209*1.04</f>
        <v>42.054759591179455</v>
      </c>
      <c r="I59" s="17">
        <f>'salaires 24,5%'!I59*0.0082*167/209*1.04</f>
        <v>42.540006817231514</v>
      </c>
      <c r="J59" s="17">
        <f>'salaires 24,5%'!J59*0.0082*167/209*1.04</f>
        <v>43.025254043283596</v>
      </c>
    </row>
    <row r="60" spans="1:10">
      <c r="A60" s="15">
        <v>295</v>
      </c>
      <c r="B60" s="17">
        <f>'salaires 24,5%'!B60*0.0082*167/209*1.04</f>
        <v>36.03918968632064</v>
      </c>
      <c r="C60" s="17">
        <f>'salaires 24,5%'!C60*0.0082*167/209*1.04</f>
        <v>37.031093989613872</v>
      </c>
      <c r="D60" s="17">
        <f>'salaires 24,5%'!D60*0.0082*167/209*1.04</f>
        <v>38.02299829290709</v>
      </c>
      <c r="E60" s="17">
        <f>'salaires 24,5%'!E60*0.0082*167/209*1.04</f>
        <v>39.014902596200322</v>
      </c>
      <c r="F60" s="17">
        <f>'salaires 24,5%'!F60*0.0082*167/209*1.04</f>
        <v>40.337441667257963</v>
      </c>
      <c r="G60" s="17">
        <f>'salaires 24,5%'!G60*0.0082*167/209*1.04</f>
        <v>41.659980738315603</v>
      </c>
      <c r="H60" s="17">
        <f>'salaires 24,5%'!H60*0.0082*167/209*1.04</f>
        <v>42.982519809373237</v>
      </c>
      <c r="I60" s="17">
        <f>'salaires 24,5%'!I60*0.0082*167/209*1.04</f>
        <v>43.478471961019856</v>
      </c>
      <c r="J60" s="17">
        <f>'salaires 24,5%'!J60*0.0082*167/209*1.04</f>
        <v>43.974424112666469</v>
      </c>
    </row>
    <row r="61" spans="1:10">
      <c r="A61" s="15">
        <v>300</v>
      </c>
      <c r="B61" s="17">
        <f>'salaires 24,5%'!B61*0.0082*167/209*1.04</f>
        <v>36.840371103671963</v>
      </c>
      <c r="C61" s="17">
        <f>'salaires 24,5%'!C61*0.0082*167/209*1.04</f>
        <v>37.854326271662927</v>
      </c>
      <c r="D61" s="17">
        <f>'salaires 24,5%'!D61*0.0082*167/209*1.04</f>
        <v>38.868281439653884</v>
      </c>
      <c r="E61" s="17">
        <f>'salaires 24,5%'!E61*0.0082*167/209*1.04</f>
        <v>39.882236607644856</v>
      </c>
      <c r="F61" s="17">
        <f>'salaires 24,5%'!F61*0.0082*167/209*1.04</f>
        <v>41.23417683163283</v>
      </c>
      <c r="G61" s="17">
        <f>'salaires 24,5%'!G61*0.0082*167/209*1.04</f>
        <v>42.58611705562079</v>
      </c>
      <c r="H61" s="17">
        <f>'salaires 24,5%'!H61*0.0082*167/209*1.04</f>
        <v>43.938057279608749</v>
      </c>
      <c r="I61" s="17">
        <f>'salaires 24,5%'!I61*0.0082*167/209*1.04</f>
        <v>44.445034863604228</v>
      </c>
      <c r="J61" s="17">
        <f>'salaires 24,5%'!J61*0.0082*167/209*1.04</f>
        <v>44.952012447599728</v>
      </c>
    </row>
    <row r="62" spans="1:10">
      <c r="A62" s="15">
        <v>305</v>
      </c>
      <c r="B62" s="17">
        <f>'salaires 24,5%'!B62*0.0082*167/209*1.04</f>
        <v>37.664842678504421</v>
      </c>
      <c r="C62" s="17">
        <f>'salaires 24,5%'!C62*0.0082*167/209*1.04</f>
        <v>38.701489724701794</v>
      </c>
      <c r="D62" s="17">
        <f>'salaires 24,5%'!D62*0.0082*167/209*1.04</f>
        <v>39.738136770899153</v>
      </c>
      <c r="E62" s="17">
        <f>'salaires 24,5%'!E62*0.0082*167/209*1.04</f>
        <v>40.774783817096527</v>
      </c>
      <c r="F62" s="17">
        <f>'salaires 24,5%'!F62*0.0082*167/209*1.04</f>
        <v>42.156979878693008</v>
      </c>
      <c r="G62" s="17">
        <f>'salaires 24,5%'!G62*0.0082*167/209*1.04</f>
        <v>43.539175940289503</v>
      </c>
      <c r="H62" s="17">
        <f>'salaires 24,5%'!H62*0.0082*167/209*1.04</f>
        <v>44.921372001886006</v>
      </c>
      <c r="I62" s="17">
        <f>'salaires 24,5%'!I62*0.0082*167/209*1.04</f>
        <v>45.439695524984685</v>
      </c>
      <c r="J62" s="17">
        <f>'salaires 24,5%'!J62*0.0082*167/209*1.04</f>
        <v>45.958019048083365</v>
      </c>
    </row>
    <row r="63" spans="1:10">
      <c r="A63" s="15">
        <v>310</v>
      </c>
      <c r="B63" s="17">
        <f>'salaires 24,5%'!B63*0.0082*167/209*1.04</f>
        <v>38.50328834782556</v>
      </c>
      <c r="C63" s="17">
        <f>'salaires 24,5%'!C63*0.0082*167/209*1.04</f>
        <v>39.563011880334521</v>
      </c>
      <c r="D63" s="17">
        <f>'salaires 24,5%'!D63*0.0082*167/209*1.04</f>
        <v>40.622735412843483</v>
      </c>
      <c r="E63" s="17">
        <f>'salaires 24,5%'!E63*0.0082*167/209*1.04</f>
        <v>41.682458945352444</v>
      </c>
      <c r="F63" s="17">
        <f>'salaires 24,5%'!F63*0.0082*167/209*1.04</f>
        <v>43.095423655364392</v>
      </c>
      <c r="G63" s="17">
        <f>'salaires 24,5%'!G63*0.0082*167/209*1.04</f>
        <v>44.508388365376334</v>
      </c>
      <c r="H63" s="17">
        <f>'salaires 24,5%'!H63*0.0082*167/209*1.04</f>
        <v>45.921353075388289</v>
      </c>
      <c r="I63" s="17">
        <f>'salaires 24,5%'!I63*0.0082*167/209*1.04</f>
        <v>46.451214841642766</v>
      </c>
      <c r="J63" s="17">
        <f>'salaires 24,5%'!J63*0.0082*167/209*1.04</f>
        <v>46.981076607897243</v>
      </c>
    </row>
    <row r="64" spans="1:10">
      <c r="A64" s="15">
        <v>315</v>
      </c>
      <c r="B64" s="17">
        <f>'salaires 24,5%'!B64*0.0082*167/209*1.04</f>
        <v>39.365024174627855</v>
      </c>
      <c r="C64" s="17">
        <f>'salaires 24,5%'!C64*0.0082*167/209*1.04</f>
        <v>40.448465206957067</v>
      </c>
      <c r="D64" s="17">
        <f>'salaires 24,5%'!D64*0.0082*167/209*1.04</f>
        <v>41.531906239286265</v>
      </c>
      <c r="E64" s="17">
        <f>'salaires 24,5%'!E64*0.0082*167/209*1.04</f>
        <v>42.615347271615477</v>
      </c>
      <c r="F64" s="17">
        <f>'salaires 24,5%'!F64*0.0082*167/209*1.04</f>
        <v>44.059935314721095</v>
      </c>
      <c r="G64" s="17">
        <f>'salaires 24,5%'!G64*0.0082*167/209*1.04</f>
        <v>45.504523357826692</v>
      </c>
      <c r="H64" s="17">
        <f>'salaires 24,5%'!H64*0.0082*167/209*1.04</f>
        <v>46.949111400932303</v>
      </c>
      <c r="I64" s="17">
        <f>'salaires 24,5%'!I64*0.0082*167/209*1.04</f>
        <v>47.490831917096905</v>
      </c>
      <c r="J64" s="17">
        <f>'salaires 24,5%'!J64*0.0082*167/209*1.04</f>
        <v>48.032552433261522</v>
      </c>
    </row>
    <row r="65" spans="1:10">
      <c r="A65" s="15">
        <v>320</v>
      </c>
      <c r="B65" s="17">
        <f>'salaires 24,5%'!B65*0.0082*167/209*1.04</f>
        <v>40.254708190407513</v>
      </c>
      <c r="C65" s="17">
        <f>'salaires 24,5%'!C65*0.0082*167/209*1.04</f>
        <v>41.362635938767347</v>
      </c>
      <c r="D65" s="17">
        <f>'salaires 24,5%'!D65*0.0082*167/209*1.04</f>
        <v>42.470563687127196</v>
      </c>
      <c r="E65" s="17">
        <f>'salaires 24,5%'!E65*0.0082*167/209*1.04</f>
        <v>43.578491435487031</v>
      </c>
      <c r="F65" s="17">
        <f>'salaires 24,5%'!F65*0.0082*167/209*1.04</f>
        <v>45.055728433300146</v>
      </c>
      <c r="G65" s="17">
        <f>'salaires 24,5%'!G65*0.0082*167/209*1.04</f>
        <v>46.532965431113276</v>
      </c>
      <c r="H65" s="17">
        <f>'salaires 24,5%'!H65*0.0082*167/209*1.04</f>
        <v>48.010202428926398</v>
      </c>
      <c r="I65" s="17">
        <f>'salaires 24,5%'!I65*0.0082*167/209*1.04</f>
        <v>48.564166303106305</v>
      </c>
      <c r="J65" s="17">
        <f>'salaires 24,5%'!J65*0.0082*167/209*1.04</f>
        <v>49.11813017728624</v>
      </c>
    </row>
    <row r="66" spans="1:10">
      <c r="A66" s="15">
        <v>325</v>
      </c>
      <c r="B66" s="17">
        <f>'salaires 24,5%'!B66*0.0082*167/209*1.04</f>
        <v>41.130418111698482</v>
      </c>
      <c r="C66" s="17">
        <f>'salaires 24,5%'!C66*0.0082*167/209*1.04</f>
        <v>42.262447967983768</v>
      </c>
      <c r="D66" s="17">
        <f>'salaires 24,5%'!D66*0.0082*167/209*1.04</f>
        <v>43.394477824269039</v>
      </c>
      <c r="E66" s="17">
        <f>'salaires 24,5%'!E66*0.0082*167/209*1.04</f>
        <v>44.526507680554325</v>
      </c>
      <c r="F66" s="17">
        <f>'salaires 24,5%'!F66*0.0082*167/209*1.04</f>
        <v>46.035880822268041</v>
      </c>
      <c r="G66" s="17">
        <f>'salaires 24,5%'!G66*0.0082*167/209*1.04</f>
        <v>47.545253963981729</v>
      </c>
      <c r="H66" s="17">
        <f>'salaires 24,5%'!H66*0.0082*167/209*1.04</f>
        <v>49.054627105695452</v>
      </c>
      <c r="I66" s="17">
        <f>'salaires 24,5%'!I66*0.0082*167/209*1.04</f>
        <v>49.620642033838081</v>
      </c>
      <c r="J66" s="17">
        <f>'salaires 24,5%'!J66*0.0082*167/209*1.04</f>
        <v>50.186656961980731</v>
      </c>
    </row>
    <row r="67" spans="1:10">
      <c r="A67" s="15">
        <v>330</v>
      </c>
      <c r="B67" s="17">
        <f>'salaires 24,5%'!B67*0.0082*167/209*1.04</f>
        <v>42.024760158974388</v>
      </c>
      <c r="C67" s="17">
        <f>'salaires 24,5%'!C67*0.0082*167/209*1.04</f>
        <v>43.181404933992042</v>
      </c>
      <c r="D67" s="17">
        <f>'salaires 24,5%'!D67*0.0082*167/209*1.04</f>
        <v>44.338049709009667</v>
      </c>
      <c r="E67" s="17">
        <f>'salaires 24,5%'!E67*0.0082*167/209*1.04</f>
        <v>45.494694484027299</v>
      </c>
      <c r="F67" s="17">
        <f>'salaires 24,5%'!F67*0.0082*167/209*1.04</f>
        <v>47.036887517384173</v>
      </c>
      <c r="G67" s="17">
        <f>'salaires 24,5%'!G67*0.0082*167/209*1.04</f>
        <v>48.579080550741033</v>
      </c>
      <c r="H67" s="17">
        <f>'salaires 24,5%'!H67*0.0082*167/209*1.04</f>
        <v>50.121273584097892</v>
      </c>
      <c r="I67" s="17">
        <f>'salaires 24,5%'!I67*0.0082*167/209*1.04</f>
        <v>50.699595971606712</v>
      </c>
      <c r="J67" s="17">
        <f>'salaires 24,5%'!J67*0.0082*167/209*1.04</f>
        <v>51.277918359115532</v>
      </c>
    </row>
    <row r="68" spans="1:10">
      <c r="A68" s="15">
        <v>340</v>
      </c>
      <c r="B68" s="17">
        <f>'salaires 24,5%'!B68*0.0082*167/209*1.04</f>
        <v>43.058843151137125</v>
      </c>
      <c r="C68" s="17">
        <f>'salaires 24,5%'!C68*0.0082*167/209*1.04</f>
        <v>44.243948925939073</v>
      </c>
      <c r="D68" s="17">
        <f>'salaires 24,5%'!D68*0.0082*167/209*1.04</f>
        <v>45.429054700740998</v>
      </c>
      <c r="E68" s="17">
        <f>'salaires 24,5%'!E68*0.0082*167/209*1.04</f>
        <v>46.614160475542946</v>
      </c>
      <c r="F68" s="17">
        <f>'salaires 24,5%'!F68*0.0082*167/209*1.04</f>
        <v>48.194301508612199</v>
      </c>
      <c r="G68" s="17">
        <f>'salaires 24,5%'!G68*0.0082*167/209*1.04</f>
        <v>49.774442541681452</v>
      </c>
      <c r="H68" s="17">
        <f>'salaires 24,5%'!H68*0.0082*167/209*1.04</f>
        <v>51.354583574750713</v>
      </c>
      <c r="I68" s="17">
        <f>'salaires 24,5%'!I68*0.0082*167/209*1.04</f>
        <v>51.947136462151683</v>
      </c>
      <c r="J68" s="17">
        <f>'salaires 24,5%'!J68*0.0082*167/209*1.04</f>
        <v>52.539689349552653</v>
      </c>
    </row>
    <row r="69" spans="1:10">
      <c r="A69" s="15">
        <v>345</v>
      </c>
      <c r="B69" s="17">
        <f>'salaires 24,5%'!B69*0.0082*167/209*1.04</f>
        <v>44.01373960786399</v>
      </c>
      <c r="C69" s="17">
        <f>'salaires 24,5%'!C69*0.0082*167/209*1.04</f>
        <v>45.225126936520802</v>
      </c>
      <c r="D69" s="17">
        <f>'salaires 24,5%'!D69*0.0082*167/209*1.04</f>
        <v>46.436514265177593</v>
      </c>
      <c r="E69" s="17">
        <f>'salaires 24,5%'!E69*0.0082*167/209*1.04</f>
        <v>47.647901593834412</v>
      </c>
      <c r="F69" s="17">
        <f>'salaires 24,5%'!F69*0.0082*167/209*1.04</f>
        <v>49.263084698710152</v>
      </c>
      <c r="G69" s="17">
        <f>'salaires 24,5%'!G69*0.0082*167/209*1.04</f>
        <v>50.878267803585885</v>
      </c>
      <c r="H69" s="17">
        <f>'salaires 24,5%'!H69*0.0082*167/209*1.04</f>
        <v>52.493450908461639</v>
      </c>
      <c r="I69" s="17">
        <f>'salaires 24,5%'!I69*0.0082*167/209*1.04</f>
        <v>53.099144572790038</v>
      </c>
      <c r="J69" s="17">
        <f>'salaires 24,5%'!J69*0.0082*167/209*1.04</f>
        <v>53.704838237118445</v>
      </c>
    </row>
    <row r="70" spans="1:10">
      <c r="A70" s="15">
        <v>350</v>
      </c>
      <c r="B70" s="17">
        <f>'salaires 24,5%'!B70*0.0082*167/209*1.04</f>
        <v>45.024532442545606</v>
      </c>
      <c r="C70" s="17">
        <f>'salaires 24,5%'!C70*0.0082*167/209*1.04</f>
        <v>46.263739757478049</v>
      </c>
      <c r="D70" s="17">
        <f>'salaires 24,5%'!D70*0.0082*167/209*1.04</f>
        <v>47.502947072410485</v>
      </c>
      <c r="E70" s="17">
        <f>'salaires 24,5%'!E70*0.0082*167/209*1.04</f>
        <v>48.742154387342936</v>
      </c>
      <c r="F70" s="17">
        <f>'salaires 24,5%'!F70*0.0082*167/209*1.04</f>
        <v>50.394430807252867</v>
      </c>
      <c r="G70" s="17">
        <f>'salaires 24,5%'!G70*0.0082*167/209*1.04</f>
        <v>52.046707227162798</v>
      </c>
      <c r="H70" s="17">
        <f>'salaires 24,5%'!H70*0.0082*167/209*1.04</f>
        <v>53.69898364707273</v>
      </c>
      <c r="I70" s="17">
        <f>'salaires 24,5%'!I70*0.0082*167/209*1.04</f>
        <v>54.318587304538951</v>
      </c>
      <c r="J70" s="17">
        <f>'salaires 24,5%'!J70*0.0082*167/209*1.04</f>
        <v>54.938190962005173</v>
      </c>
    </row>
    <row r="71" spans="1:10">
      <c r="A71" s="15">
        <v>355</v>
      </c>
      <c r="B71" s="17">
        <f>'salaires 24,5%'!B71*0.0082*167/209*1.04</f>
        <v>45.117693072470175</v>
      </c>
      <c r="C71" s="17">
        <f>'salaires 24,5%'!C71*0.0082*167/209*1.04</f>
        <v>46.359464441437247</v>
      </c>
      <c r="D71" s="17">
        <f>'salaires 24,5%'!D71*0.0082*167/209*1.04</f>
        <v>47.601235810404297</v>
      </c>
      <c r="E71" s="17">
        <f>'salaires 24,5%'!E71*0.0082*167/209*1.04</f>
        <v>48.843007179371369</v>
      </c>
      <c r="F71" s="17">
        <f>'salaires 24,5%'!F71*0.0082*167/209*1.04</f>
        <v>50.498702337994132</v>
      </c>
      <c r="G71" s="17">
        <f>'salaires 24,5%'!G71*0.0082*167/209*1.04</f>
        <v>52.154397496616895</v>
      </c>
      <c r="H71" s="17">
        <f>'salaires 24,5%'!H71*0.0082*167/209*1.04</f>
        <v>53.810092655239657</v>
      </c>
      <c r="I71" s="17">
        <f>'salaires 24,5%'!I71*0.0082*167/209*1.04</f>
        <v>54.430978339723168</v>
      </c>
      <c r="J71" s="17">
        <f>'salaires 24,5%'!J71*0.0082*167/209*1.04</f>
        <v>55.051864024206715</v>
      </c>
    </row>
    <row r="72" spans="1:10">
      <c r="A72" s="15">
        <v>360</v>
      </c>
      <c r="B72" s="17">
        <f>'salaires 24,5%'!B72*0.0082*167/209*1.04</f>
        <v>46.063273466204571</v>
      </c>
      <c r="C72" s="17">
        <f>'salaires 24,5%'!C72*0.0082*167/209*1.04</f>
        <v>47.331069983623053</v>
      </c>
      <c r="D72" s="17">
        <f>'salaires 24,5%'!D72*0.0082*167/209*1.04</f>
        <v>48.59886650104152</v>
      </c>
      <c r="E72" s="17">
        <f>'salaires 24,5%'!E72*0.0082*167/209*1.04</f>
        <v>49.866663018459981</v>
      </c>
      <c r="F72" s="17">
        <f>'salaires 24,5%'!F72*0.0082*167/209*1.04</f>
        <v>51.557058375017959</v>
      </c>
      <c r="G72" s="17">
        <f>'salaires 24,5%'!G72*0.0082*167/209*1.04</f>
        <v>53.247453731575931</v>
      </c>
      <c r="H72" s="17">
        <f>'salaires 24,5%'!H72*0.0082*167/209*1.04</f>
        <v>54.937849088133895</v>
      </c>
      <c r="I72" s="17">
        <f>'salaires 24,5%'!I72*0.0082*167/209*1.04</f>
        <v>55.571747346843139</v>
      </c>
      <c r="J72" s="17">
        <f>'salaires 24,5%'!J72*0.0082*167/209*1.04</f>
        <v>56.20564560555237</v>
      </c>
    </row>
    <row r="73" spans="1:10">
      <c r="A73" s="15">
        <v>365</v>
      </c>
      <c r="B73" s="17">
        <f>'salaires 24,5%'!B73*0.0082*167/209*1.04</f>
        <v>47.120646615848472</v>
      </c>
      <c r="C73" s="17">
        <f>'salaires 24,5%'!C73*0.0082*167/209*1.04</f>
        <v>48.41754514655991</v>
      </c>
      <c r="D73" s="17">
        <f>'salaires 24,5%'!D73*0.0082*167/209*1.04</f>
        <v>49.714443677271312</v>
      </c>
      <c r="E73" s="17">
        <f>'salaires 24,5%'!E73*0.0082*167/209*1.04</f>
        <v>51.011342207982736</v>
      </c>
      <c r="F73" s="17">
        <f>'salaires 24,5%'!F73*0.0082*167/209*1.04</f>
        <v>52.740540248931296</v>
      </c>
      <c r="G73" s="17">
        <f>'salaires 24,5%'!G73*0.0082*167/209*1.04</f>
        <v>54.469738289879885</v>
      </c>
      <c r="H73" s="17">
        <f>'salaires 24,5%'!H73*0.0082*167/209*1.04</f>
        <v>56.198936330828445</v>
      </c>
      <c r="I73" s="17">
        <f>'salaires 24,5%'!I73*0.0082*167/209*1.04</f>
        <v>56.847385596184161</v>
      </c>
      <c r="J73" s="17">
        <f>'salaires 24,5%'!J73*0.0082*167/209*1.04</f>
        <v>57.495834861539869</v>
      </c>
    </row>
    <row r="74" spans="1:10">
      <c r="A74" s="15">
        <v>370</v>
      </c>
      <c r="B74" s="17">
        <f>'salaires 24,5%'!B74*0.0082*167/209*1.04</f>
        <v>48.201309922973508</v>
      </c>
      <c r="C74" s="17">
        <f>'salaires 24,5%'!C74*0.0082*167/209*1.04</f>
        <v>49.527951480486529</v>
      </c>
      <c r="D74" s="17">
        <f>'salaires 24,5%'!D74*0.0082*167/209*1.04</f>
        <v>50.85459303799955</v>
      </c>
      <c r="E74" s="17">
        <f>'salaires 24,5%'!E74*0.0082*167/209*1.04</f>
        <v>52.181234595512578</v>
      </c>
      <c r="F74" s="17">
        <f>'salaires 24,5%'!F74*0.0082*167/209*1.04</f>
        <v>53.950090005529965</v>
      </c>
      <c r="G74" s="17">
        <f>'salaires 24,5%'!G74*0.0082*167/209*1.04</f>
        <v>55.718945415547338</v>
      </c>
      <c r="H74" s="17">
        <f>'salaires 24,5%'!H74*0.0082*167/209*1.04</f>
        <v>57.487800825564733</v>
      </c>
      <c r="I74" s="17">
        <f>'salaires 24,5%'!I74*0.0082*167/209*1.04</f>
        <v>58.151121604321233</v>
      </c>
      <c r="J74" s="17">
        <f>'salaires 24,5%'!J74*0.0082*167/209*1.04</f>
        <v>58.814442383077747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4"/>
  <sheetViews>
    <sheetView topLeftCell="A43" workbookViewId="0">
      <selection activeCell="B69" sqref="B69:J74"/>
    </sheetView>
  </sheetViews>
  <sheetFormatPr baseColWidth="10" defaultRowHeight="12.3"/>
  <sheetData>
    <row r="1" spans="1:10">
      <c r="B1" s="17"/>
    </row>
    <row r="2" spans="1:10">
      <c r="B2" s="17"/>
    </row>
    <row r="3" spans="1:10" ht="15">
      <c r="B3" s="17"/>
      <c r="D3" s="25" t="s">
        <v>24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>
      <c r="A6" s="19" t="s">
        <v>3</v>
      </c>
      <c r="B6" s="23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24,5%'!B7*0.0082*1.075</f>
        <v>13.551794773190315</v>
      </c>
      <c r="C7" s="17">
        <f>'salaires 24,5%'!C7*0.0082*1.075</f>
        <v>13.924779950434084</v>
      </c>
      <c r="D7" s="17">
        <f>'salaires 24,5%'!D7*0.0082*1.075</f>
        <v>14.297765127677851</v>
      </c>
      <c r="E7" s="17">
        <f>'salaires 24,5%'!E7*0.0082*1.075</f>
        <v>14.670750304921622</v>
      </c>
      <c r="F7" s="17">
        <f>'salaires 24,5%'!F7*0.0082*1.075</f>
        <v>15.168063874579984</v>
      </c>
      <c r="G7" s="17">
        <f>'salaires 24,5%'!G7*0.0082*1.075</f>
        <v>15.665377444238343</v>
      </c>
      <c r="H7" s="17">
        <f>'salaires 24,5%'!H7*0.0082*1.075</f>
        <v>16.162691013896705</v>
      </c>
      <c r="I7" s="17">
        <f>'salaires 24,5%'!I7*0.0082*1.075</f>
        <v>16.349183602518586</v>
      </c>
      <c r="J7" s="17">
        <f>'salaires 24,5%'!J7*0.0082*1.075</f>
        <v>16.535676191140475</v>
      </c>
    </row>
    <row r="8" spans="1:10">
      <c r="A8" s="15">
        <v>35</v>
      </c>
      <c r="B8" s="17">
        <f>'salaires 24,5%'!B8*0.0082*1.075</f>
        <v>13.810899786639482</v>
      </c>
      <c r="C8" s="17">
        <f>'salaires 24,5%'!C8*0.0082*1.075</f>
        <v>14.191016294528641</v>
      </c>
      <c r="D8" s="17">
        <f>'salaires 24,5%'!D8*0.0082*1.075</f>
        <v>14.571132802417802</v>
      </c>
      <c r="E8" s="17">
        <f>'salaires 24,5%'!E8*0.0082*1.075</f>
        <v>14.951249310306961</v>
      </c>
      <c r="F8" s="17">
        <f>'salaires 24,5%'!F8*0.0082*1.075</f>
        <v>15.458071320825841</v>
      </c>
      <c r="G8" s="17">
        <f>'salaires 24,5%'!G8*0.0082*1.075</f>
        <v>15.964893331344724</v>
      </c>
      <c r="H8" s="17">
        <f>'salaires 24,5%'!H8*0.0082*1.075</f>
        <v>16.471715341863604</v>
      </c>
      <c r="I8" s="17">
        <f>'salaires 24,5%'!I8*0.0082*1.075</f>
        <v>16.661773595808182</v>
      </c>
      <c r="J8" s="17">
        <f>'salaires 24,5%'!J8*0.0082*1.075</f>
        <v>16.851831849752763</v>
      </c>
    </row>
    <row r="9" spans="1:10">
      <c r="A9" s="15">
        <v>40</v>
      </c>
      <c r="B9" s="17">
        <f>'salaires 24,5%'!B9*0.0082*1.075</f>
        <v>14.088081894050225</v>
      </c>
      <c r="C9" s="17">
        <f>'salaires 24,5%'!C9*0.0082*1.075</f>
        <v>14.475827267280966</v>
      </c>
      <c r="D9" s="17">
        <f>'salaires 24,5%'!D9*0.0082*1.075</f>
        <v>14.863572640511704</v>
      </c>
      <c r="E9" s="17">
        <f>'salaires 24,5%'!E9*0.0082*1.075</f>
        <v>15.251318013742443</v>
      </c>
      <c r="F9" s="17">
        <f>'salaires 24,5%'!F9*0.0082*1.075</f>
        <v>15.768311844716765</v>
      </c>
      <c r="G9" s="17">
        <f>'salaires 24,5%'!G9*0.0082*1.075</f>
        <v>16.285305675691085</v>
      </c>
      <c r="H9" s="17">
        <f>'salaires 24,5%'!H9*0.0082*1.075</f>
        <v>16.802299506665406</v>
      </c>
      <c r="I9" s="17">
        <f>'salaires 24,5%'!I9*0.0082*1.075</f>
        <v>16.996172193280774</v>
      </c>
      <c r="J9" s="17">
        <f>'salaires 24,5%'!J9*0.0082*1.075</f>
        <v>17.190044879896146</v>
      </c>
    </row>
    <row r="10" spans="1:10">
      <c r="A10" s="15">
        <v>45</v>
      </c>
      <c r="B10" s="17">
        <f>'salaires 24,5%'!B10*0.0082*1.075</f>
        <v>14.365264001460964</v>
      </c>
      <c r="C10" s="17">
        <f>'salaires 24,5%'!C10*0.0082*1.075</f>
        <v>14.760638240033284</v>
      </c>
      <c r="D10" s="17">
        <f>'salaires 24,5%'!D10*0.0082*1.075</f>
        <v>15.156012478605604</v>
      </c>
      <c r="E10" s="17">
        <f>'salaires 24,5%'!E10*0.0082*1.075</f>
        <v>15.551386717177921</v>
      </c>
      <c r="F10" s="17">
        <f>'salaires 24,5%'!F10*0.0082*1.075</f>
        <v>16.078552368607681</v>
      </c>
      <c r="G10" s="17">
        <f>'salaires 24,5%'!G10*0.0082*1.075</f>
        <v>16.605718020037447</v>
      </c>
      <c r="H10" s="17">
        <f>'salaires 24,5%'!H10*0.0082*1.075</f>
        <v>17.132883671467205</v>
      </c>
      <c r="I10" s="17">
        <f>'salaires 24,5%'!I10*0.0082*1.075</f>
        <v>17.330570790753363</v>
      </c>
      <c r="J10" s="17">
        <f>'salaires 24,5%'!J10*0.0082*1.075</f>
        <v>17.528257910039525</v>
      </c>
    </row>
    <row r="11" spans="1:10">
      <c r="A11" s="15">
        <v>50</v>
      </c>
      <c r="B11" s="17">
        <f>'salaires 24,5%'!B11*0.0082*1.075</f>
        <v>14.648471806858895</v>
      </c>
      <c r="C11" s="17">
        <f>'salaires 24,5%'!C11*0.0082*1.075</f>
        <v>15.051640755671524</v>
      </c>
      <c r="D11" s="17">
        <f>'salaires 24,5%'!D11*0.0082*1.075</f>
        <v>15.454809704484152</v>
      </c>
      <c r="E11" s="17">
        <f>'salaires 24,5%'!E11*0.0082*1.075</f>
        <v>15.857978653296781</v>
      </c>
      <c r="F11" s="17">
        <f>'salaires 24,5%'!F11*0.0082*1.075</f>
        <v>16.395537251713623</v>
      </c>
      <c r="G11" s="17">
        <f>'salaires 24,5%'!G11*0.0082*1.075</f>
        <v>16.933095850130464</v>
      </c>
      <c r="H11" s="17">
        <f>'salaires 24,5%'!H11*0.0082*1.075</f>
        <v>17.470654448547304</v>
      </c>
      <c r="I11" s="17">
        <f>'salaires 24,5%'!I11*0.0082*1.075</f>
        <v>17.672238922953621</v>
      </c>
      <c r="J11" s="17">
        <f>'salaires 24,5%'!J11*0.0082*1.075</f>
        <v>17.873823397359931</v>
      </c>
    </row>
    <row r="12" spans="1:10">
      <c r="A12" s="15">
        <v>55</v>
      </c>
      <c r="B12" s="17">
        <f>'salaires 24,5%'!B12*0.0082*1.075</f>
        <v>14.925653914269635</v>
      </c>
      <c r="C12" s="17">
        <f>'salaires 24,5%'!C12*0.0082*1.075</f>
        <v>15.336451728423846</v>
      </c>
      <c r="D12" s="17">
        <f>'salaires 24,5%'!D12*0.0082*1.075</f>
        <v>15.747249542578052</v>
      </c>
      <c r="E12" s="17">
        <f>'salaires 24,5%'!E12*0.0082*1.075</f>
        <v>16.158047356732261</v>
      </c>
      <c r="F12" s="17">
        <f>'salaires 24,5%'!F12*0.0082*1.075</f>
        <v>16.705777775604542</v>
      </c>
      <c r="G12" s="17">
        <f>'salaires 24,5%'!G12*0.0082*1.075</f>
        <v>17.253508194476822</v>
      </c>
      <c r="H12" s="17">
        <f>'salaires 24,5%'!H12*0.0082*1.075</f>
        <v>17.801238613349103</v>
      </c>
      <c r="I12" s="17">
        <f>'salaires 24,5%'!I12*0.0082*1.075</f>
        <v>18.00663752042621</v>
      </c>
      <c r="J12" s="17">
        <f>'salaires 24,5%'!J12*0.0082*1.075</f>
        <v>18.212036427503314</v>
      </c>
    </row>
    <row r="13" spans="1:10">
      <c r="A13" s="15">
        <v>60</v>
      </c>
      <c r="B13" s="17">
        <f>'salaires 24,5%'!B13*0.0082*1.075</f>
        <v>15.220913115641943</v>
      </c>
      <c r="C13" s="17">
        <f>'salaires 24,5%'!C13*0.0082*1.075</f>
        <v>15.639837329833925</v>
      </c>
      <c r="D13" s="17">
        <f>'salaires 24,5%'!D13*0.0082*1.075</f>
        <v>16.058761544025902</v>
      </c>
      <c r="E13" s="17">
        <f>'salaires 24,5%'!E13*0.0082*1.075</f>
        <v>16.477685758217884</v>
      </c>
      <c r="F13" s="17">
        <f>'salaires 24,5%'!F13*0.0082*1.075</f>
        <v>17.036251377140523</v>
      </c>
      <c r="G13" s="17">
        <f>'salaires 24,5%'!G13*0.0082*1.075</f>
        <v>17.594816996063162</v>
      </c>
      <c r="H13" s="17">
        <f>'salaires 24,5%'!H13*0.0082*1.075</f>
        <v>18.153382614985802</v>
      </c>
      <c r="I13" s="17">
        <f>'salaires 24,5%'!I13*0.0082*1.075</f>
        <v>18.362844722081789</v>
      </c>
      <c r="J13" s="17">
        <f>'salaires 24,5%'!J13*0.0082*1.075</f>
        <v>18.572306829177784</v>
      </c>
    </row>
    <row r="14" spans="1:10">
      <c r="A14" s="15">
        <v>65</v>
      </c>
      <c r="B14" s="17">
        <f>'salaires 24,5%'!B14*0.0082*1.075</f>
        <v>15.528223712988634</v>
      </c>
      <c r="C14" s="17">
        <f>'salaires 24,5%'!C14*0.0082*1.075</f>
        <v>15.955606017015844</v>
      </c>
      <c r="D14" s="17">
        <f>'salaires 24,5%'!D14*0.0082*1.075</f>
        <v>16.382988321043054</v>
      </c>
      <c r="E14" s="17">
        <f>'salaires 24,5%'!E14*0.0082*1.075</f>
        <v>16.810370625070259</v>
      </c>
      <c r="F14" s="17">
        <f>'salaires 24,5%'!F14*0.0082*1.075</f>
        <v>17.380213697106541</v>
      </c>
      <c r="G14" s="17">
        <f>'salaires 24,5%'!G14*0.0082*1.075</f>
        <v>17.950056769142826</v>
      </c>
      <c r="H14" s="17">
        <f>'salaires 24,5%'!H14*0.0082*1.075</f>
        <v>18.519899841179104</v>
      </c>
      <c r="I14" s="17">
        <f>'salaires 24,5%'!I14*0.0082*1.075</f>
        <v>18.733590993192706</v>
      </c>
      <c r="J14" s="17">
        <f>'salaires 24,5%'!J14*0.0082*1.075</f>
        <v>18.947282145206312</v>
      </c>
    </row>
    <row r="15" spans="1:10">
      <c r="A15" s="15">
        <v>70</v>
      </c>
      <c r="B15" s="17">
        <f>'salaires 24,5%'!B15*0.0082*1.075</f>
        <v>15.853611404296895</v>
      </c>
      <c r="C15" s="17">
        <f>'salaires 24,5%'!C15*0.0082*1.075</f>
        <v>16.289949332855524</v>
      </c>
      <c r="D15" s="17">
        <f>'salaires 24,5%'!D15*0.0082*1.075</f>
        <v>16.726287261414154</v>
      </c>
      <c r="E15" s="17">
        <f>'salaires 24,5%'!E15*0.0082*1.075</f>
        <v>17.162625189972783</v>
      </c>
      <c r="F15" s="17">
        <f>'salaires 24,5%'!F15*0.0082*1.075</f>
        <v>17.744409094717629</v>
      </c>
      <c r="G15" s="17">
        <f>'salaires 24,5%'!G15*0.0082*1.075</f>
        <v>18.326192999462464</v>
      </c>
      <c r="H15" s="17">
        <f>'salaires 24,5%'!H15*0.0082*1.075</f>
        <v>18.907976904207306</v>
      </c>
      <c r="I15" s="17">
        <f>'salaires 24,5%'!I15*0.0082*1.075</f>
        <v>19.126145868486624</v>
      </c>
      <c r="J15" s="17">
        <f>'salaires 24,5%'!J15*0.0082*1.075</f>
        <v>19.344314832765935</v>
      </c>
    </row>
    <row r="16" spans="1:10">
      <c r="A16" s="15">
        <v>75</v>
      </c>
      <c r="B16" s="17">
        <f>'salaires 24,5%'!B16*0.0082*1.075</f>
        <v>16.148870605669206</v>
      </c>
      <c r="C16" s="17">
        <f>'salaires 24,5%'!C16*0.0082*1.075</f>
        <v>16.593334934265606</v>
      </c>
      <c r="D16" s="17">
        <f>'salaires 24,5%'!D16*0.0082*1.075</f>
        <v>17.037799262862002</v>
      </c>
      <c r="E16" s="17">
        <f>'salaires 24,5%'!E16*0.0082*1.075</f>
        <v>17.482263591458402</v>
      </c>
      <c r="F16" s="17">
        <f>'salaires 24,5%'!F16*0.0082*1.075</f>
        <v>18.074882696253606</v>
      </c>
      <c r="G16" s="17">
        <f>'salaires 24,5%'!G16*0.0082*1.075</f>
        <v>18.667501801048804</v>
      </c>
      <c r="H16" s="17">
        <f>'salaires 24,5%'!H16*0.0082*1.075</f>
        <v>19.260120905844005</v>
      </c>
      <c r="I16" s="17">
        <f>'salaires 24,5%'!I16*0.0082*1.075</f>
        <v>19.482353070142203</v>
      </c>
      <c r="J16" s="17">
        <f>'salaires 24,5%'!J16*0.0082*1.075</f>
        <v>19.704585234440405</v>
      </c>
    </row>
    <row r="17" spans="1:10">
      <c r="A17" s="15">
        <v>80</v>
      </c>
      <c r="B17" s="17">
        <f>'salaires 24,5%'!B17*0.0082*1.075</f>
        <v>16.444129807041513</v>
      </c>
      <c r="C17" s="17">
        <f>'salaires 24,5%'!C17*0.0082*1.075</f>
        <v>16.89672053567568</v>
      </c>
      <c r="D17" s="17">
        <f>'salaires 24,5%'!D17*0.0082*1.075</f>
        <v>17.349311264309851</v>
      </c>
      <c r="E17" s="17">
        <f>'salaires 24,5%'!E17*0.0082*1.075</f>
        <v>17.801901992944025</v>
      </c>
      <c r="F17" s="17">
        <f>'salaires 24,5%'!F17*0.0082*1.075</f>
        <v>18.405356297789581</v>
      </c>
      <c r="G17" s="17">
        <f>'salaires 24,5%'!G17*0.0082*1.075</f>
        <v>19.008810602635144</v>
      </c>
      <c r="H17" s="17">
        <f>'salaires 24,5%'!H17*0.0082*1.075</f>
        <v>19.6122649074807</v>
      </c>
      <c r="I17" s="17">
        <f>'salaires 24,5%'!I17*0.0082*1.075</f>
        <v>19.838560271797789</v>
      </c>
      <c r="J17" s="17">
        <f>'salaires 24,5%'!J17*0.0082*1.075</f>
        <v>20.064855636114874</v>
      </c>
    </row>
    <row r="18" spans="1:10">
      <c r="A18" s="15">
        <v>85</v>
      </c>
      <c r="B18" s="17">
        <f>'salaires 24,5%'!B18*0.0082*1.075</f>
        <v>16.817723082247294</v>
      </c>
      <c r="C18" s="17">
        <f>'salaires 24,5%'!C18*0.0082*1.075</f>
        <v>17.28059619460273</v>
      </c>
      <c r="D18" s="17">
        <f>'salaires 24,5%'!D18*0.0082*1.075</f>
        <v>17.743469306958154</v>
      </c>
      <c r="E18" s="17">
        <f>'salaires 24,5%'!E18*0.0082*1.075</f>
        <v>18.206342419313582</v>
      </c>
      <c r="F18" s="17">
        <f>'salaires 24,5%'!F18*0.0082*1.075</f>
        <v>18.823506569120823</v>
      </c>
      <c r="G18" s="17">
        <f>'salaires 24,5%'!G18*0.0082*1.075</f>
        <v>19.440670718928061</v>
      </c>
      <c r="H18" s="17">
        <f>'salaires 24,5%'!H18*0.0082*1.075</f>
        <v>20.057834868735302</v>
      </c>
      <c r="I18" s="17">
        <f>'salaires 24,5%'!I18*0.0082*1.075</f>
        <v>20.289271424913018</v>
      </c>
      <c r="J18" s="17">
        <f>'salaires 24,5%'!J18*0.0082*1.075</f>
        <v>20.520707981090734</v>
      </c>
    </row>
    <row r="19" spans="1:10">
      <c r="A19" s="15">
        <v>90</v>
      </c>
      <c r="B19" s="17">
        <f>'salaires 24,5%'!B19*0.0082*1.075</f>
        <v>17.203367753427454</v>
      </c>
      <c r="C19" s="17">
        <f>'salaires 24,5%'!C19*0.0082*1.075</f>
        <v>17.676854939301602</v>
      </c>
      <c r="D19" s="17">
        <f>'salaires 24,5%'!D19*0.0082*1.075</f>
        <v>18.150342125175751</v>
      </c>
      <c r="E19" s="17">
        <f>'salaires 24,5%'!E19*0.0082*1.075</f>
        <v>18.623829311049899</v>
      </c>
      <c r="F19" s="17">
        <f>'salaires 24,5%'!F19*0.0082*1.075</f>
        <v>19.255145558882102</v>
      </c>
      <c r="G19" s="17">
        <f>'salaires 24,5%'!G19*0.0082*1.075</f>
        <v>19.886461806714305</v>
      </c>
      <c r="H19" s="17">
        <f>'salaires 24,5%'!H19*0.0082*1.075</f>
        <v>20.517778054546504</v>
      </c>
      <c r="I19" s="17">
        <f>'salaires 24,5%'!I19*0.0082*1.075</f>
        <v>20.754521647483578</v>
      </c>
      <c r="J19" s="17">
        <f>'salaires 24,5%'!J19*0.0082*1.075</f>
        <v>20.991265240420649</v>
      </c>
    </row>
    <row r="20" spans="1:10">
      <c r="A20" s="15">
        <v>95</v>
      </c>
      <c r="B20" s="17">
        <f>'salaires 24,5%'!B20*0.0082*1.075</f>
        <v>17.582986726620426</v>
      </c>
      <c r="C20" s="17">
        <f>'salaires 24,5%'!C20*0.0082*1.075</f>
        <v>18.066922141114571</v>
      </c>
      <c r="D20" s="17">
        <f>'salaires 24,5%'!D20*0.0082*1.075</f>
        <v>18.550857555608701</v>
      </c>
      <c r="E20" s="17">
        <f>'salaires 24,5%'!E20*0.0082*1.075</f>
        <v>19.034792970102846</v>
      </c>
      <c r="F20" s="17">
        <f>'salaires 24,5%'!F20*0.0082*1.075</f>
        <v>19.680040189428365</v>
      </c>
      <c r="G20" s="17">
        <f>'salaires 24,5%'!G20*0.0082*1.075</f>
        <v>20.325287408753884</v>
      </c>
      <c r="H20" s="17">
        <f>'salaires 24,5%'!H20*0.0082*1.075</f>
        <v>20.970534628079402</v>
      </c>
      <c r="I20" s="17">
        <f>'salaires 24,5%'!I20*0.0082*1.075</f>
        <v>21.212502335326477</v>
      </c>
      <c r="J20" s="17">
        <f>'salaires 24,5%'!J20*0.0082*1.075</f>
        <v>21.454470042573547</v>
      </c>
    </row>
    <row r="21" spans="1:10">
      <c r="A21" s="15">
        <v>100</v>
      </c>
      <c r="B21" s="17">
        <f>'salaires 24,5%'!B21*0.0082*1.075</f>
        <v>17.974657095787773</v>
      </c>
      <c r="C21" s="17">
        <f>'salaires 24,5%'!C21*0.0082*1.075</f>
        <v>18.469372428699362</v>
      </c>
      <c r="D21" s="17">
        <f>'salaires 24,5%'!D21*0.0082*1.075</f>
        <v>18.964087761610951</v>
      </c>
      <c r="E21" s="17">
        <f>'salaires 24,5%'!E21*0.0082*1.075</f>
        <v>19.458803094522541</v>
      </c>
      <c r="F21" s="17">
        <f>'salaires 24,5%'!F21*0.0082*1.075</f>
        <v>20.118423538404667</v>
      </c>
      <c r="G21" s="17">
        <f>'salaires 24,5%'!G21*0.0082*1.075</f>
        <v>20.778043982286782</v>
      </c>
      <c r="H21" s="17">
        <f>'salaires 24,5%'!H21*0.0082*1.075</f>
        <v>21.437664426168908</v>
      </c>
      <c r="I21" s="17">
        <f>'salaires 24,5%'!I21*0.0082*1.075</f>
        <v>21.685022092624699</v>
      </c>
      <c r="J21" s="17">
        <f>'salaires 24,5%'!J21*0.0082*1.075</f>
        <v>21.932379759080494</v>
      </c>
    </row>
    <row r="22" spans="1:10">
      <c r="A22" s="15">
        <v>105</v>
      </c>
      <c r="B22" s="17">
        <f>'salaires 24,5%'!B22*0.0082*1.075</f>
        <v>18.390430256903887</v>
      </c>
      <c r="C22" s="17">
        <f>'salaires 24,5%'!C22*0.0082*1.075</f>
        <v>18.896588887827843</v>
      </c>
      <c r="D22" s="17">
        <f>'salaires 24,5%'!D22*0.0082*1.075</f>
        <v>19.402747518751802</v>
      </c>
      <c r="E22" s="17">
        <f>'salaires 24,5%'!E22*0.0082*1.075</f>
        <v>19.908906149675762</v>
      </c>
      <c r="F22" s="17">
        <f>'salaires 24,5%'!F22*0.0082*1.075</f>
        <v>20.583784324241041</v>
      </c>
      <c r="G22" s="17">
        <f>'salaires 24,5%'!G22*0.0082*1.075</f>
        <v>21.258662498806324</v>
      </c>
      <c r="H22" s="17">
        <f>'salaires 24,5%'!H22*0.0082*1.075</f>
        <v>21.933540673371606</v>
      </c>
      <c r="I22" s="17">
        <f>'salaires 24,5%'!I22*0.0082*1.075</f>
        <v>22.186619988833588</v>
      </c>
      <c r="J22" s="17">
        <f>'salaires 24,5%'!J22*0.0082*1.075</f>
        <v>22.439699304295562</v>
      </c>
    </row>
    <row r="23" spans="1:10">
      <c r="A23" s="15">
        <v>110</v>
      </c>
      <c r="B23" s="17">
        <f>'salaires 24,5%'!B23*0.0082*1.075</f>
        <v>18.824280511981563</v>
      </c>
      <c r="C23" s="17">
        <f>'salaires 24,5%'!C23*0.0082*1.075</f>
        <v>19.342379975614087</v>
      </c>
      <c r="D23" s="17">
        <f>'salaires 24,5%'!D23*0.0082*1.075</f>
        <v>19.860479439246603</v>
      </c>
      <c r="E23" s="17">
        <f>'salaires 24,5%'!E23*0.0082*1.075</f>
        <v>20.378578902879124</v>
      </c>
      <c r="F23" s="17">
        <f>'salaires 24,5%'!F23*0.0082*1.075</f>
        <v>21.069378187722481</v>
      </c>
      <c r="G23" s="17">
        <f>'salaires 24,5%'!G23*0.0082*1.075</f>
        <v>21.760177472565847</v>
      </c>
      <c r="H23" s="17">
        <f>'salaires 24,5%'!H23*0.0082*1.075</f>
        <v>22.450976757409205</v>
      </c>
      <c r="I23" s="17">
        <f>'salaires 24,5%'!I23*0.0082*1.075</f>
        <v>22.710026489225463</v>
      </c>
      <c r="J23" s="17">
        <f>'salaires 24,5%'!J23*0.0082*1.075</f>
        <v>22.969076221041725</v>
      </c>
    </row>
    <row r="24" spans="1:10">
      <c r="A24" s="15">
        <v>115</v>
      </c>
      <c r="B24" s="17">
        <f>'salaires 24,5%'!B24*0.0082*1.075</f>
        <v>19.288259256995197</v>
      </c>
      <c r="C24" s="17">
        <f>'salaires 24,5%'!C24*0.0082*1.075</f>
        <v>19.819128777829928</v>
      </c>
      <c r="D24" s="17">
        <f>'salaires 24,5%'!D24*0.0082*1.075</f>
        <v>20.349998298664651</v>
      </c>
      <c r="E24" s="17">
        <f>'salaires 24,5%'!E24*0.0082*1.075</f>
        <v>20.880867819499386</v>
      </c>
      <c r="F24" s="17">
        <f>'salaires 24,5%'!F24*0.0082*1.075</f>
        <v>21.588693847279025</v>
      </c>
      <c r="G24" s="17">
        <f>'salaires 24,5%'!G24*0.0082*1.075</f>
        <v>22.296519875058671</v>
      </c>
      <c r="H24" s="17">
        <f>'salaires 24,5%'!H24*0.0082*1.075</f>
        <v>23.00434590283831</v>
      </c>
      <c r="I24" s="17">
        <f>'salaires 24,5%'!I24*0.0082*1.075</f>
        <v>23.26978066325567</v>
      </c>
      <c r="J24" s="17">
        <f>'salaires 24,5%'!J24*0.0082*1.075</f>
        <v>23.535215423673037</v>
      </c>
    </row>
    <row r="25" spans="1:10">
      <c r="A25" s="15">
        <v>120</v>
      </c>
      <c r="B25" s="17">
        <f>'salaires 24,5%'!B25*0.0082*1.075</f>
        <v>19.818520679867913</v>
      </c>
      <c r="C25" s="17">
        <f>'salaires 24,5%'!C25*0.0082*1.075</f>
        <v>20.363984551790882</v>
      </c>
      <c r="D25" s="17">
        <f>'salaires 24,5%'!D25*0.0082*1.075</f>
        <v>20.909448423713851</v>
      </c>
      <c r="E25" s="17">
        <f>'salaires 24,5%'!E25*0.0082*1.075</f>
        <v>21.45491229563682</v>
      </c>
      <c r="F25" s="17">
        <f>'salaires 24,5%'!F25*0.0082*1.075</f>
        <v>22.182197458200786</v>
      </c>
      <c r="G25" s="17">
        <f>'salaires 24,5%'!G25*0.0082*1.075</f>
        <v>22.909482620764745</v>
      </c>
      <c r="H25" s="17">
        <f>'salaires 24,5%'!H25*0.0082*1.075</f>
        <v>23.636767783328704</v>
      </c>
      <c r="I25" s="17">
        <f>'salaires 24,5%'!I25*0.0082*1.075</f>
        <v>23.909499719290189</v>
      </c>
      <c r="J25" s="17">
        <f>'salaires 24,5%'!J25*0.0082*1.075</f>
        <v>24.182231655251677</v>
      </c>
    </row>
    <row r="26" spans="1:10">
      <c r="A26" s="15">
        <v>125</v>
      </c>
      <c r="B26" s="17">
        <f>'salaires 24,5%'!B26*0.0082*1.075</f>
        <v>20.318653612804688</v>
      </c>
      <c r="C26" s="17">
        <f>'salaires 24,5%'!C26*0.0082*1.075</f>
        <v>20.877882611322242</v>
      </c>
      <c r="D26" s="17">
        <f>'salaires 24,5%'!D26*0.0082*1.075</f>
        <v>21.437111609839796</v>
      </c>
      <c r="E26" s="17">
        <f>'salaires 24,5%'!E26*0.0082*1.075</f>
        <v>21.996340608357361</v>
      </c>
      <c r="F26" s="17">
        <f>'salaires 24,5%'!F26*0.0082*1.075</f>
        <v>22.741979273047441</v>
      </c>
      <c r="G26" s="17">
        <f>'salaires 24,5%'!G26*0.0082*1.075</f>
        <v>23.487617937737522</v>
      </c>
      <c r="H26" s="17">
        <f>'salaires 24,5%'!H26*0.0082*1.075</f>
        <v>24.233256602427605</v>
      </c>
      <c r="I26" s="17">
        <f>'salaires 24,5%'!I26*0.0082*1.075</f>
        <v>24.512871101686379</v>
      </c>
      <c r="J26" s="17">
        <f>'salaires 24,5%'!J26*0.0082*1.075</f>
        <v>24.792485600945163</v>
      </c>
    </row>
    <row r="27" spans="1:10">
      <c r="A27" s="15">
        <v>130</v>
      </c>
      <c r="B27" s="17">
        <f>'salaires 24,5%'!B27*0.0082*1.075</f>
        <v>20.812760847754262</v>
      </c>
      <c r="C27" s="17">
        <f>'salaires 24,5%'!C27*0.0082*1.075</f>
        <v>21.385589127967688</v>
      </c>
      <c r="D27" s="17">
        <f>'salaires 24,5%'!D27*0.0082*1.075</f>
        <v>21.958417408181102</v>
      </c>
      <c r="E27" s="17">
        <f>'salaires 24,5%'!E27*0.0082*1.075</f>
        <v>22.531245688394524</v>
      </c>
      <c r="F27" s="17">
        <f>'salaires 24,5%'!F27*0.0082*1.075</f>
        <v>23.29501672867908</v>
      </c>
      <c r="G27" s="17">
        <f>'salaires 24,5%'!G27*0.0082*1.075</f>
        <v>24.058787768963647</v>
      </c>
      <c r="H27" s="17">
        <f>'salaires 24,5%'!H27*0.0082*1.075</f>
        <v>24.822558809248203</v>
      </c>
      <c r="I27" s="17">
        <f>'salaires 24,5%'!I27*0.0082*1.075</f>
        <v>25.108972949354911</v>
      </c>
      <c r="J27" s="17">
        <f>'salaires 24,5%'!J27*0.0082*1.075</f>
        <v>25.395387089461622</v>
      </c>
    </row>
    <row r="28" spans="1:10">
      <c r="A28" s="15">
        <v>135</v>
      </c>
      <c r="B28" s="17">
        <f>'salaires 24,5%'!B28*0.0082*1.075</f>
        <v>21.330970874652607</v>
      </c>
      <c r="C28" s="17">
        <f>'salaires 24,5%'!C28*0.0082*1.075</f>
        <v>21.918061816156804</v>
      </c>
      <c r="D28" s="17">
        <f>'salaires 24,5%'!D28*0.0082*1.075</f>
        <v>22.505152757661001</v>
      </c>
      <c r="E28" s="17">
        <f>'salaires 24,5%'!E28*0.0082*1.075</f>
        <v>23.092243699165206</v>
      </c>
      <c r="F28" s="17">
        <f>'salaires 24,5%'!F28*0.0082*1.075</f>
        <v>23.875031621170802</v>
      </c>
      <c r="G28" s="17">
        <f>'salaires 24,5%'!G28*0.0082*1.075</f>
        <v>24.657819543176409</v>
      </c>
      <c r="H28" s="17">
        <f>'salaires 24,5%'!H28*0.0082*1.075</f>
        <v>25.440607465182005</v>
      </c>
      <c r="I28" s="17">
        <f>'salaires 24,5%'!I28*0.0082*1.075</f>
        <v>25.734152935934102</v>
      </c>
      <c r="J28" s="17">
        <f>'salaires 24,5%'!J28*0.0082*1.075</f>
        <v>26.027698406686206</v>
      </c>
    </row>
    <row r="29" spans="1:10">
      <c r="A29" s="15">
        <v>140</v>
      </c>
      <c r="B29" s="17">
        <f>'salaires 24,5%'!B29*0.0082*1.075</f>
        <v>21.855206599538135</v>
      </c>
      <c r="C29" s="17">
        <f>'salaires 24,5%'!C29*0.0082*1.075</f>
        <v>22.456726047231843</v>
      </c>
      <c r="D29" s="17">
        <f>'salaires 24,5%'!D29*0.0082*1.075</f>
        <v>23.058245494925551</v>
      </c>
      <c r="E29" s="17">
        <f>'salaires 24,5%'!E29*0.0082*1.075</f>
        <v>23.659764942619265</v>
      </c>
      <c r="F29" s="17">
        <f>'salaires 24,5%'!F29*0.0082*1.075</f>
        <v>24.461790872877547</v>
      </c>
      <c r="G29" s="17">
        <f>'salaires 24,5%'!G29*0.0082*1.075</f>
        <v>25.263816803135825</v>
      </c>
      <c r="H29" s="17">
        <f>'salaires 24,5%'!H29*0.0082*1.075</f>
        <v>26.065842733394103</v>
      </c>
      <c r="I29" s="17">
        <f>'salaires 24,5%'!I29*0.0082*1.075</f>
        <v>26.366602457240958</v>
      </c>
      <c r="J29" s="17">
        <f>'salaires 24,5%'!J29*0.0082*1.075</f>
        <v>26.667362181087814</v>
      </c>
    </row>
    <row r="30" spans="1:10">
      <c r="A30" s="15">
        <v>145</v>
      </c>
      <c r="B30" s="17">
        <f>'salaires 24,5%'!B30*0.0082*1.075</f>
        <v>22.397519418385233</v>
      </c>
      <c r="C30" s="17">
        <f>'salaires 24,5%'!C30*0.0082*1.075</f>
        <v>23.013964906964645</v>
      </c>
      <c r="D30" s="17">
        <f>'salaires 24,5%'!D30*0.0082*1.075</f>
        <v>23.630410395544054</v>
      </c>
      <c r="E30" s="17">
        <f>'salaires 24,5%'!E30*0.0082*1.075</f>
        <v>24.246855884123459</v>
      </c>
      <c r="F30" s="17">
        <f>'salaires 24,5%'!F30*0.0082*1.075</f>
        <v>25.068783202229351</v>
      </c>
      <c r="G30" s="17">
        <f>'salaires 24,5%'!G30*0.0082*1.075</f>
        <v>25.890710520335226</v>
      </c>
      <c r="H30" s="17">
        <f>'salaires 24,5%'!H30*0.0082*1.075</f>
        <v>26.712637838441104</v>
      </c>
      <c r="I30" s="17">
        <f>'salaires 24,5%'!I30*0.0082*1.075</f>
        <v>27.020860582730808</v>
      </c>
      <c r="J30" s="17">
        <f>'salaires 24,5%'!J30*0.0082*1.075</f>
        <v>27.329083327020516</v>
      </c>
    </row>
    <row r="31" spans="1:10">
      <c r="A31" s="15">
        <v>150</v>
      </c>
      <c r="B31" s="17">
        <f>'salaires 24,5%'!B31*0.0082*1.075</f>
        <v>22.951883633206716</v>
      </c>
      <c r="C31" s="17">
        <f>'salaires 24,5%'!C31*0.0082*1.075</f>
        <v>23.583586852469285</v>
      </c>
      <c r="D31" s="17">
        <f>'salaires 24,5%'!D31*0.0082*1.075</f>
        <v>24.21529007173185</v>
      </c>
      <c r="E31" s="17">
        <f>'salaires 24,5%'!E31*0.0082*1.075</f>
        <v>24.846993290994423</v>
      </c>
      <c r="F31" s="17">
        <f>'salaires 24,5%'!F31*0.0082*1.075</f>
        <v>25.689264250011185</v>
      </c>
      <c r="G31" s="17">
        <f>'salaires 24,5%'!G31*0.0082*1.075</f>
        <v>26.531535209027943</v>
      </c>
      <c r="H31" s="17">
        <f>'salaires 24,5%'!H31*0.0082*1.075</f>
        <v>27.373806168044702</v>
      </c>
      <c r="I31" s="17">
        <f>'salaires 24,5%'!I31*0.0082*1.075</f>
        <v>27.689657777675986</v>
      </c>
      <c r="J31" s="17">
        <f>'salaires 24,5%'!J31*0.0082*1.075</f>
        <v>28.005509387307271</v>
      </c>
    </row>
    <row r="32" spans="1:10">
      <c r="A32" s="13">
        <v>155</v>
      </c>
      <c r="B32" s="17">
        <f>'salaires 24,5%'!B32*0.0082*1.075</f>
        <v>23.506247848028199</v>
      </c>
      <c r="C32" s="17">
        <f>'salaires 24,5%'!C32*0.0082*1.075</f>
        <v>24.153208797973928</v>
      </c>
      <c r="D32" s="17">
        <f>'salaires 24,5%'!D32*0.0082*1.075</f>
        <v>24.800169747919654</v>
      </c>
      <c r="E32" s="17">
        <f>'salaires 24,5%'!E32*0.0082*1.075</f>
        <v>25.447130697865383</v>
      </c>
      <c r="F32" s="17">
        <f>'salaires 24,5%'!F32*0.0082*1.075</f>
        <v>26.309745297793025</v>
      </c>
      <c r="G32" s="17">
        <f>'salaires 24,5%'!G32*0.0082*1.075</f>
        <v>27.172359897720668</v>
      </c>
      <c r="H32" s="17">
        <f>'salaires 24,5%'!H32*0.0082*1.075</f>
        <v>28.03497449764831</v>
      </c>
      <c r="I32" s="17">
        <f>'salaires 24,5%'!I32*0.0082*1.075</f>
        <v>28.358454972621175</v>
      </c>
      <c r="J32" s="17">
        <f>'salaires 24,5%'!J32*0.0082*1.075</f>
        <v>28.681935447594039</v>
      </c>
    </row>
    <row r="33" spans="1:10">
      <c r="A33" s="13">
        <v>160</v>
      </c>
      <c r="B33" s="17">
        <f>'salaires 24,5%'!B33*0.0082*1.075</f>
        <v>24.163048928631905</v>
      </c>
      <c r="C33" s="17">
        <f>'salaires 24,5%'!C33*0.0082*1.075</f>
        <v>24.828086972539207</v>
      </c>
      <c r="D33" s="17">
        <f>'salaires 24,5%'!D33*0.0082*1.075</f>
        <v>25.493125016446502</v>
      </c>
      <c r="E33" s="17">
        <f>'salaires 24,5%'!E33*0.0082*1.075</f>
        <v>26.158163060353804</v>
      </c>
      <c r="F33" s="17">
        <f>'salaires 24,5%'!F33*0.0082*1.075</f>
        <v>27.044880452230206</v>
      </c>
      <c r="G33" s="17">
        <f>'salaires 24,5%'!G33*0.0082*1.075</f>
        <v>27.931597844106602</v>
      </c>
      <c r="H33" s="17">
        <f>'salaires 24,5%'!H33*0.0082*1.075</f>
        <v>28.818315235983004</v>
      </c>
      <c r="I33" s="17">
        <f>'salaires 24,5%'!I33*0.0082*1.075</f>
        <v>29.150834257936655</v>
      </c>
      <c r="J33" s="17">
        <f>'salaires 24,5%'!J33*0.0082*1.075</f>
        <v>29.483353279890306</v>
      </c>
    </row>
    <row r="34" spans="1:10">
      <c r="A34" s="15">
        <v>165</v>
      </c>
      <c r="B34" s="17">
        <f>'salaires 24,5%'!B34*0.0082*1.075</f>
        <v>24.741515935402145</v>
      </c>
      <c r="C34" s="17">
        <f>'salaires 24,5%'!C34*0.0082*1.075</f>
        <v>25.422475089587529</v>
      </c>
      <c r="D34" s="17">
        <f>'salaires 24,5%'!D34*0.0082*1.075</f>
        <v>26.103434243772909</v>
      </c>
      <c r="E34" s="17">
        <f>'salaires 24,5%'!E34*0.0082*1.075</f>
        <v>26.784393397958286</v>
      </c>
      <c r="F34" s="17">
        <f>'salaires 24,5%'!F34*0.0082*1.075</f>
        <v>27.692338936872122</v>
      </c>
      <c r="G34" s="17">
        <f>'salaires 24,5%'!G34*0.0082*1.075</f>
        <v>28.600284475785969</v>
      </c>
      <c r="H34" s="17">
        <f>'salaires 24,5%'!H34*0.0082*1.075</f>
        <v>29.508230014699809</v>
      </c>
      <c r="I34" s="17">
        <f>'salaires 24,5%'!I34*0.0082*1.075</f>
        <v>29.848709591792495</v>
      </c>
      <c r="J34" s="17">
        <f>'salaires 24,5%'!J34*0.0082*1.075</f>
        <v>30.189189168885193</v>
      </c>
    </row>
    <row r="35" spans="1:10">
      <c r="A35" s="15">
        <v>170</v>
      </c>
      <c r="B35" s="17">
        <f>'salaires 24,5%'!B35*0.0082*1.075</f>
        <v>25.350111432108339</v>
      </c>
      <c r="C35" s="17">
        <f>'salaires 24,5%'!C35*0.0082*1.075</f>
        <v>26.047820921065451</v>
      </c>
      <c r="D35" s="17">
        <f>'salaires 24,5%'!D35*0.0082*1.075</f>
        <v>26.745530410022557</v>
      </c>
      <c r="E35" s="17">
        <f>'salaires 24,5%'!E35*0.0082*1.075</f>
        <v>27.443239898979662</v>
      </c>
      <c r="F35" s="17">
        <f>'salaires 24,5%'!F35*0.0082*1.075</f>
        <v>28.373519217589145</v>
      </c>
      <c r="G35" s="17">
        <f>'salaires 24,5%'!G35*0.0082*1.075</f>
        <v>29.303798536198627</v>
      </c>
      <c r="H35" s="17">
        <f>'salaires 24,5%'!H35*0.0082*1.075</f>
        <v>30.234077854808106</v>
      </c>
      <c r="I35" s="17">
        <f>'salaires 24,5%'!I35*0.0082*1.075</f>
        <v>30.582932599286657</v>
      </c>
      <c r="J35" s="17">
        <f>'salaires 24,5%'!J35*0.0082*1.075</f>
        <v>30.931787343765212</v>
      </c>
    </row>
    <row r="36" spans="1:10">
      <c r="A36" s="15">
        <v>175</v>
      </c>
      <c r="B36" s="17">
        <f>'salaires 24,5%'!B36*0.0082*1.075</f>
        <v>25.976784022776098</v>
      </c>
      <c r="C36" s="17">
        <f>'salaires 24,5%'!C36*0.0082*1.075</f>
        <v>26.691741381201123</v>
      </c>
      <c r="D36" s="17">
        <f>'salaires 24,5%'!D36*0.0082*1.075</f>
        <v>27.406698739626155</v>
      </c>
      <c r="E36" s="17">
        <f>'salaires 24,5%'!E36*0.0082*1.075</f>
        <v>28.121656098051183</v>
      </c>
      <c r="F36" s="17">
        <f>'salaires 24,5%'!F36*0.0082*1.075</f>
        <v>29.074932575951223</v>
      </c>
      <c r="G36" s="17">
        <f>'salaires 24,5%'!G36*0.0082*1.075</f>
        <v>30.028209053851267</v>
      </c>
      <c r="H36" s="17">
        <f>'salaires 24,5%'!H36*0.0082*1.075</f>
        <v>30.981485531751304</v>
      </c>
      <c r="I36" s="17">
        <f>'salaires 24,5%'!I36*0.0082*1.075</f>
        <v>31.338964210963816</v>
      </c>
      <c r="J36" s="17">
        <f>'salaires 24,5%'!J36*0.0082*1.075</f>
        <v>31.696442890176339</v>
      </c>
    </row>
    <row r="37" spans="1:10">
      <c r="A37" s="15">
        <v>180</v>
      </c>
      <c r="B37" s="17">
        <f>'salaires 24,5%'!B37*0.0082*1.075</f>
        <v>26.62153370740543</v>
      </c>
      <c r="C37" s="17">
        <f>'salaires 24,5%'!C37*0.0082*1.075</f>
        <v>27.354236469994568</v>
      </c>
      <c r="D37" s="17">
        <f>'salaires 24,5%'!D37*0.0082*1.075</f>
        <v>28.086939232583706</v>
      </c>
      <c r="E37" s="17">
        <f>'salaires 24,5%'!E37*0.0082*1.075</f>
        <v>28.819641995172844</v>
      </c>
      <c r="F37" s="17">
        <f>'salaires 24,5%'!F37*0.0082*1.075</f>
        <v>29.796579011958364</v>
      </c>
      <c r="G37" s="17">
        <f>'salaires 24,5%'!G37*0.0082*1.075</f>
        <v>30.773516028743884</v>
      </c>
      <c r="H37" s="17">
        <f>'salaires 24,5%'!H37*0.0082*1.075</f>
        <v>31.750453045529405</v>
      </c>
      <c r="I37" s="17">
        <f>'salaires 24,5%'!I37*0.0082*1.075</f>
        <v>32.116804426823975</v>
      </c>
      <c r="J37" s="17">
        <f>'salaires 24,5%'!J37*0.0082*1.075</f>
        <v>32.483155808118546</v>
      </c>
    </row>
    <row r="38" spans="1:10">
      <c r="A38" s="15">
        <v>185</v>
      </c>
      <c r="B38" s="17">
        <f>'salaires 24,5%'!B38*0.0082*1.075</f>
        <v>27.27833478800914</v>
      </c>
      <c r="C38" s="17">
        <f>'salaires 24,5%'!C38*0.0082*1.075</f>
        <v>28.029114644559847</v>
      </c>
      <c r="D38" s="17">
        <f>'salaires 24,5%'!D38*0.0082*1.075</f>
        <v>28.779894501110554</v>
      </c>
      <c r="E38" s="17">
        <f>'salaires 24,5%'!E38*0.0082*1.075</f>
        <v>29.530674357661262</v>
      </c>
      <c r="F38" s="17">
        <f>'salaires 24,5%'!F38*0.0082*1.075</f>
        <v>30.531714166395542</v>
      </c>
      <c r="G38" s="17">
        <f>'salaires 24,5%'!G38*0.0082*1.075</f>
        <v>31.532753975129822</v>
      </c>
      <c r="H38" s="17">
        <f>'salaires 24,5%'!H38*0.0082*1.075</f>
        <v>32.533793783864105</v>
      </c>
      <c r="I38" s="17">
        <f>'salaires 24,5%'!I38*0.0082*1.075</f>
        <v>32.909183712139459</v>
      </c>
      <c r="J38" s="17">
        <f>'salaires 24,5%'!J38*0.0082*1.075</f>
        <v>33.284573640414813</v>
      </c>
    </row>
    <row r="39" spans="1:10">
      <c r="A39" s="15">
        <v>190</v>
      </c>
      <c r="B39" s="17">
        <f>'salaires 24,5%'!B39*0.0082*1.075</f>
        <v>27.947187264587228</v>
      </c>
      <c r="C39" s="17">
        <f>'salaires 24,5%'!C39*0.0082*1.075</f>
        <v>28.716375904896967</v>
      </c>
      <c r="D39" s="17">
        <f>'salaires 24,5%'!D39*0.0082*1.075</f>
        <v>29.485564545206703</v>
      </c>
      <c r="E39" s="17">
        <f>'salaires 24,5%'!E39*0.0082*1.075</f>
        <v>30.254753185516446</v>
      </c>
      <c r="F39" s="17">
        <f>'salaires 24,5%'!F39*0.0082*1.075</f>
        <v>31.280338039262766</v>
      </c>
      <c r="G39" s="17">
        <f>'salaires 24,5%'!G39*0.0082*1.075</f>
        <v>32.305922893009082</v>
      </c>
      <c r="H39" s="17">
        <f>'salaires 24,5%'!H39*0.0082*1.075</f>
        <v>33.331507746755406</v>
      </c>
      <c r="I39" s="17">
        <f>'salaires 24,5%'!I39*0.0082*1.075</f>
        <v>33.716102066910274</v>
      </c>
      <c r="J39" s="17">
        <f>'salaires 24,5%'!J39*0.0082*1.075</f>
        <v>34.100696387065142</v>
      </c>
    </row>
    <row r="40" spans="1:10">
      <c r="A40" s="15">
        <v>195</v>
      </c>
      <c r="B40" s="17">
        <f>'salaires 24,5%'!B40*0.0082*1.075</f>
        <v>28.640142533114073</v>
      </c>
      <c r="C40" s="17">
        <f>'salaires 24,5%'!C40*0.0082*1.075</f>
        <v>29.428403336777762</v>
      </c>
      <c r="D40" s="17">
        <f>'salaires 24,5%'!D40*0.0082*1.075</f>
        <v>30.216664140441456</v>
      </c>
      <c r="E40" s="17">
        <f>'salaires 24,5%'!E40*0.0082*1.075</f>
        <v>31.004924944105145</v>
      </c>
      <c r="F40" s="17">
        <f>'salaires 24,5%'!F40*0.0082*1.075</f>
        <v>32.055939348990066</v>
      </c>
      <c r="G40" s="17">
        <f>'salaires 24,5%'!G40*0.0082*1.075</f>
        <v>33.106953753874976</v>
      </c>
      <c r="H40" s="17">
        <f>'salaires 24,5%'!H40*0.0082*1.075</f>
        <v>34.157968158759907</v>
      </c>
      <c r="I40" s="17">
        <f>'salaires 24,5%'!I40*0.0082*1.075</f>
        <v>34.552098560591745</v>
      </c>
      <c r="J40" s="17">
        <f>'salaires 24,5%'!J40*0.0082*1.075</f>
        <v>34.946228962423596</v>
      </c>
    </row>
    <row r="41" spans="1:10">
      <c r="A41" s="15">
        <v>200</v>
      </c>
      <c r="B41" s="17">
        <f>'salaires 24,5%'!B41*0.0082*1.075</f>
        <v>29.339123499628123</v>
      </c>
      <c r="C41" s="17">
        <f>'salaires 24,5%'!C41*0.0082*1.075</f>
        <v>30.146622311544487</v>
      </c>
      <c r="D41" s="17">
        <f>'salaires 24,5%'!D41*0.0082*1.075</f>
        <v>30.954121123460855</v>
      </c>
      <c r="E41" s="17">
        <f>'salaires 24,5%'!E41*0.0082*1.075</f>
        <v>31.761619935377222</v>
      </c>
      <c r="F41" s="17">
        <f>'salaires 24,5%'!F41*0.0082*1.075</f>
        <v>32.838285017932385</v>
      </c>
      <c r="G41" s="17">
        <f>'salaires 24,5%'!G41*0.0082*1.075</f>
        <v>33.914950100487545</v>
      </c>
      <c r="H41" s="17">
        <f>'salaires 24,5%'!H41*0.0082*1.075</f>
        <v>34.991615183042704</v>
      </c>
      <c r="I41" s="17">
        <f>'salaires 24,5%'!I41*0.0082*1.075</f>
        <v>35.395364589000884</v>
      </c>
      <c r="J41" s="17">
        <f>'salaires 24,5%'!J41*0.0082*1.075</f>
        <v>35.799113994959079</v>
      </c>
    </row>
    <row r="42" spans="1:10">
      <c r="A42" s="15">
        <v>205</v>
      </c>
      <c r="B42" s="17">
        <f>'salaires 24,5%'!B42*0.0082*1.075</f>
        <v>30.068232956078109</v>
      </c>
      <c r="C42" s="17">
        <f>'salaires 24,5%'!C42*0.0082*1.075</f>
        <v>30.895799000740812</v>
      </c>
      <c r="D42" s="17">
        <f>'salaires 24,5%'!D42*0.0082*1.075</f>
        <v>31.723365045403504</v>
      </c>
      <c r="E42" s="17">
        <f>'salaires 24,5%'!E42*0.0082*1.075</f>
        <v>32.5509310900662</v>
      </c>
      <c r="F42" s="17">
        <f>'salaires 24,5%'!F42*0.0082*1.075</f>
        <v>33.654352482949811</v>
      </c>
      <c r="G42" s="17">
        <f>'salaires 24,5%'!G42*0.0082*1.075</f>
        <v>34.757773875833408</v>
      </c>
      <c r="H42" s="17">
        <f>'salaires 24,5%'!H42*0.0082*1.075</f>
        <v>35.861195268717012</v>
      </c>
      <c r="I42" s="17">
        <f>'salaires 24,5%'!I42*0.0082*1.075</f>
        <v>36.27497829104837</v>
      </c>
      <c r="J42" s="17">
        <f>'salaires 24,5%'!J42*0.0082*1.075</f>
        <v>36.688761313379707</v>
      </c>
    </row>
    <row r="43" spans="1:10">
      <c r="A43" s="15">
        <v>210</v>
      </c>
      <c r="B43" s="17">
        <f>'salaires 24,5%'!B43*0.0082*1.075</f>
        <v>30.809393808502485</v>
      </c>
      <c r="C43" s="17">
        <f>'salaires 24,5%'!C43*0.0082*1.075</f>
        <v>31.657358775708971</v>
      </c>
      <c r="D43" s="17">
        <f>'salaires 24,5%'!D43*0.0082*1.075</f>
        <v>32.505323742915451</v>
      </c>
      <c r="E43" s="17">
        <f>'salaires 24,5%'!E43*0.0082*1.075</f>
        <v>33.353288710121944</v>
      </c>
      <c r="F43" s="17">
        <f>'salaires 24,5%'!F43*0.0082*1.075</f>
        <v>34.483908666397269</v>
      </c>
      <c r="G43" s="17">
        <f>'salaires 24,5%'!G43*0.0082*1.075</f>
        <v>35.61452862267258</v>
      </c>
      <c r="H43" s="17">
        <f>'salaires 24,5%'!H43*0.0082*1.075</f>
        <v>36.745148578947912</v>
      </c>
      <c r="I43" s="17">
        <f>'salaires 24,5%'!I43*0.0082*1.075</f>
        <v>37.169131062551145</v>
      </c>
      <c r="J43" s="17">
        <f>'salaires 24,5%'!J43*0.0082*1.075</f>
        <v>37.593113546154406</v>
      </c>
    </row>
    <row r="44" spans="1:10">
      <c r="A44" s="15">
        <v>215</v>
      </c>
      <c r="B44" s="17">
        <f>'salaires 24,5%'!B44*0.0082*1.075</f>
        <v>31.568631754888415</v>
      </c>
      <c r="C44" s="17">
        <f>'salaires 24,5%'!C44*0.0082*1.075</f>
        <v>32.437493179334886</v>
      </c>
      <c r="D44" s="17">
        <f>'salaires 24,5%'!D44*0.0082*1.075</f>
        <v>33.306354603781344</v>
      </c>
      <c r="E44" s="17">
        <f>'salaires 24,5%'!E44*0.0082*1.075</f>
        <v>34.175216028227823</v>
      </c>
      <c r="F44" s="17">
        <f>'salaires 24,5%'!F44*0.0082*1.075</f>
        <v>35.33369792748978</v>
      </c>
      <c r="G44" s="17">
        <f>'salaires 24,5%'!G44*0.0082*1.075</f>
        <v>36.492179826751737</v>
      </c>
      <c r="H44" s="17">
        <f>'salaires 24,5%'!H44*0.0082*1.075</f>
        <v>37.650661726013702</v>
      </c>
      <c r="I44" s="17">
        <f>'salaires 24,5%'!I44*0.0082*1.075</f>
        <v>38.085092438236941</v>
      </c>
      <c r="J44" s="17">
        <f>'salaires 24,5%'!J44*0.0082*1.075</f>
        <v>38.519523150460174</v>
      </c>
    </row>
    <row r="45" spans="1:10">
      <c r="A45" s="15">
        <v>220</v>
      </c>
      <c r="B45" s="17">
        <f>'salaires 24,5%'!B45*0.0082*1.075</f>
        <v>32.345946795235925</v>
      </c>
      <c r="C45" s="17">
        <f>'salaires 24,5%'!C45*0.0082*1.075</f>
        <v>33.236202211618568</v>
      </c>
      <c r="D45" s="17">
        <f>'salaires 24,5%'!D45*0.0082*1.075</f>
        <v>34.126457628001205</v>
      </c>
      <c r="E45" s="17">
        <f>'salaires 24,5%'!E45*0.0082*1.075</f>
        <v>35.016713044383842</v>
      </c>
      <c r="F45" s="17">
        <f>'salaires 24,5%'!F45*0.0082*1.075</f>
        <v>36.203720266227371</v>
      </c>
      <c r="G45" s="17">
        <f>'salaires 24,5%'!G45*0.0082*1.075</f>
        <v>37.390727488070887</v>
      </c>
      <c r="H45" s="17">
        <f>'salaires 24,5%'!H45*0.0082*1.075</f>
        <v>38.577734709914409</v>
      </c>
      <c r="I45" s="17">
        <f>'salaires 24,5%'!I45*0.0082*1.075</f>
        <v>39.022862418105717</v>
      </c>
      <c r="J45" s="17">
        <f>'salaires 24,5%'!J45*0.0082*1.075</f>
        <v>39.467990126297053</v>
      </c>
    </row>
    <row r="46" spans="1:10">
      <c r="A46" s="15">
        <v>225</v>
      </c>
      <c r="B46" s="17">
        <f>'salaires 24,5%'!B46*0.0082*1.075</f>
        <v>33.147364627532198</v>
      </c>
      <c r="C46" s="17">
        <f>'salaires 24,5%'!C46*0.0082*1.075</f>
        <v>34.059677415445933</v>
      </c>
      <c r="D46" s="17">
        <f>'salaires 24,5%'!D46*0.0082*1.075</f>
        <v>34.97199020335966</v>
      </c>
      <c r="E46" s="17">
        <f>'salaires 24,5%'!E46*0.0082*1.075</f>
        <v>35.884302991273394</v>
      </c>
      <c r="F46" s="17">
        <f>'salaires 24,5%'!F46*0.0082*1.075</f>
        <v>37.100720041825028</v>
      </c>
      <c r="G46" s="17">
        <f>'salaires 24,5%'!G46*0.0082*1.075</f>
        <v>38.317137092376662</v>
      </c>
      <c r="H46" s="17">
        <f>'salaires 24,5%'!H46*0.0082*1.075</f>
        <v>39.533554142928317</v>
      </c>
      <c r="I46" s="17">
        <f>'salaires 24,5%'!I46*0.0082*1.075</f>
        <v>39.98971053688517</v>
      </c>
      <c r="J46" s="17">
        <f>'salaires 24,5%'!J46*0.0082*1.075</f>
        <v>40.445866930842051</v>
      </c>
    </row>
    <row r="47" spans="1:10">
      <c r="A47" s="15">
        <v>230</v>
      </c>
      <c r="B47" s="17">
        <f>'salaires 24,5%'!B47*0.0082*1.075</f>
        <v>33.966859553790044</v>
      </c>
      <c r="C47" s="17">
        <f>'salaires 24,5%'!C47*0.0082*1.075</f>
        <v>34.901727247931049</v>
      </c>
      <c r="D47" s="17">
        <f>'salaires 24,5%'!D47*0.0082*1.075</f>
        <v>35.836594942072054</v>
      </c>
      <c r="E47" s="17">
        <f>'salaires 24,5%'!E47*0.0082*1.075</f>
        <v>36.771462636213066</v>
      </c>
      <c r="F47" s="17">
        <f>'salaires 24,5%'!F47*0.0082*1.075</f>
        <v>38.017952895067744</v>
      </c>
      <c r="G47" s="17">
        <f>'salaires 24,5%'!G47*0.0082*1.075</f>
        <v>39.264443153922429</v>
      </c>
      <c r="H47" s="17">
        <f>'salaires 24,5%'!H47*0.0082*1.075</f>
        <v>40.510933412777113</v>
      </c>
      <c r="I47" s="17">
        <f>'salaires 24,5%'!I47*0.0082*1.075</f>
        <v>40.978367259847616</v>
      </c>
      <c r="J47" s="17">
        <f>'salaires 24,5%'!J47*0.0082*1.075</f>
        <v>41.445801106918118</v>
      </c>
    </row>
    <row r="48" spans="1:10">
      <c r="A48" s="15">
        <v>235</v>
      </c>
      <c r="B48" s="17">
        <f>'salaires 24,5%'!B48*0.0082*1.075</f>
        <v>34.816482969983824</v>
      </c>
      <c r="C48" s="17">
        <f>'salaires 24,5%'!C48*0.0082*1.075</f>
        <v>35.774734794845763</v>
      </c>
      <c r="D48" s="17">
        <f>'salaires 24,5%'!D48*0.0082*1.075</f>
        <v>36.732986619707702</v>
      </c>
      <c r="E48" s="17">
        <f>'salaires 24,5%'!E48*0.0082*1.075</f>
        <v>37.691238444569649</v>
      </c>
      <c r="F48" s="17">
        <f>'salaires 24,5%'!F48*0.0082*1.075</f>
        <v>38.968907544385559</v>
      </c>
      <c r="G48" s="17">
        <f>'salaires 24,5%'!G48*0.0082*1.075</f>
        <v>40.246576644201475</v>
      </c>
      <c r="H48" s="17">
        <f>'salaires 24,5%'!H48*0.0082*1.075</f>
        <v>41.524245744017399</v>
      </c>
      <c r="I48" s="17">
        <f>'salaires 24,5%'!I48*0.0082*1.075</f>
        <v>42.003371656448365</v>
      </c>
      <c r="J48" s="17">
        <f>'salaires 24,5%'!J48*0.0082*1.075</f>
        <v>42.482497568879346</v>
      </c>
    </row>
    <row r="49" spans="1:10">
      <c r="A49" s="15">
        <v>240</v>
      </c>
      <c r="B49" s="17">
        <f>'salaires 24,5%'!B49*0.0082*1.075</f>
        <v>35.889057211703651</v>
      </c>
      <c r="C49" s="17">
        <f>'salaires 24,5%'!C49*0.0082*1.075</f>
        <v>36.87682942853953</v>
      </c>
      <c r="D49" s="17">
        <f>'salaires 24,5%'!D49*0.0082*1.075</f>
        <v>37.864601645375409</v>
      </c>
      <c r="E49" s="17">
        <f>'salaires 24,5%'!E49*0.0082*1.075</f>
        <v>38.852373862211287</v>
      </c>
      <c r="F49" s="17">
        <f>'salaires 24,5%'!F49*0.0082*1.075</f>
        <v>40.169403484659135</v>
      </c>
      <c r="G49" s="17">
        <f>'salaires 24,5%'!G49*0.0082*1.075</f>
        <v>41.486433107106969</v>
      </c>
      <c r="H49" s="17">
        <f>'salaires 24,5%'!H49*0.0082*1.075</f>
        <v>42.803462729554809</v>
      </c>
      <c r="I49" s="17">
        <f>'salaires 24,5%'!I49*0.0082*1.075</f>
        <v>43.297348837972748</v>
      </c>
      <c r="J49" s="17">
        <f>'salaires 24,5%'!J49*0.0082*1.075</f>
        <v>43.791234946390688</v>
      </c>
    </row>
    <row r="50" spans="1:10">
      <c r="A50" s="15">
        <v>245</v>
      </c>
      <c r="B50" s="17">
        <f>'salaires 24,5%'!B50*0.0082*1.075</f>
        <v>36.762783419846201</v>
      </c>
      <c r="C50" s="17">
        <f>'salaires 24,5%'!C50*0.0082*1.075</f>
        <v>37.774603146997933</v>
      </c>
      <c r="D50" s="17">
        <f>'salaires 24,5%'!D50*0.0082*1.075</f>
        <v>38.786422874149658</v>
      </c>
      <c r="E50" s="17">
        <f>'salaires 24,5%'!E50*0.0082*1.075</f>
        <v>39.798242601301389</v>
      </c>
      <c r="F50" s="17">
        <f>'salaires 24,5%'!F50*0.0082*1.075</f>
        <v>41.147335570837022</v>
      </c>
      <c r="G50" s="17">
        <f>'salaires 24,5%'!G50*0.0082*1.075</f>
        <v>42.496428540372669</v>
      </c>
      <c r="H50" s="17">
        <f>'salaires 24,5%'!H50*0.0082*1.075</f>
        <v>43.845521509908316</v>
      </c>
      <c r="I50" s="17">
        <f>'salaires 24,5%'!I50*0.0082*1.075</f>
        <v>44.351431373484175</v>
      </c>
      <c r="J50" s="17">
        <f>'salaires 24,5%'!J50*0.0082*1.075</f>
        <v>44.857341237060041</v>
      </c>
    </row>
    <row r="51" spans="1:10">
      <c r="A51" s="15">
        <v>250</v>
      </c>
      <c r="B51" s="17">
        <f>'salaires 24,5%'!B51*0.0082*1.075</f>
        <v>37.672663815911896</v>
      </c>
      <c r="C51" s="17">
        <f>'salaires 24,5%'!C51*0.0082*1.075</f>
        <v>38.709526122771848</v>
      </c>
      <c r="D51" s="17">
        <f>'salaires 24,5%'!D51*0.0082*1.075</f>
        <v>39.746388429631807</v>
      </c>
      <c r="E51" s="17">
        <f>'salaires 24,5%'!E51*0.0082*1.075</f>
        <v>40.783250736491773</v>
      </c>
      <c r="F51" s="17">
        <f>'salaires 24,5%'!F51*0.0082*1.075</f>
        <v>42.165733812305049</v>
      </c>
      <c r="G51" s="17">
        <f>'salaires 24,5%'!G51*0.0082*1.075</f>
        <v>43.548216888118333</v>
      </c>
      <c r="H51" s="17">
        <f>'salaires 24,5%'!H51*0.0082*1.075</f>
        <v>44.930699963931616</v>
      </c>
      <c r="I51" s="17">
        <f>'salaires 24,5%'!I51*0.0082*1.075</f>
        <v>45.449131117361595</v>
      </c>
      <c r="J51" s="17">
        <f>'salaires 24,5%'!J51*0.0082*1.075</f>
        <v>45.967562270791582</v>
      </c>
    </row>
    <row r="52" spans="1:10">
      <c r="A52" s="15">
        <v>255</v>
      </c>
      <c r="B52" s="17">
        <f>'salaires 24,5%'!B52*0.0082*1.075</f>
        <v>38.606647003926348</v>
      </c>
      <c r="C52" s="17">
        <f>'salaires 24,5%'!C52*0.0082*1.075</f>
        <v>39.669215270089452</v>
      </c>
      <c r="D52" s="17">
        <f>'salaires 24,5%'!D52*0.0082*1.075</f>
        <v>40.731783536252557</v>
      </c>
      <c r="E52" s="17">
        <f>'salaires 24,5%'!E52*0.0082*1.075</f>
        <v>41.794351802415676</v>
      </c>
      <c r="F52" s="17">
        <f>'salaires 24,5%'!F52*0.0082*1.075</f>
        <v>43.211109490633149</v>
      </c>
      <c r="G52" s="17">
        <f>'salaires 24,5%'!G52*0.0082*1.075</f>
        <v>44.627867178850636</v>
      </c>
      <c r="H52" s="17">
        <f>'salaires 24,5%'!H52*0.0082*1.075</f>
        <v>46.044624867068109</v>
      </c>
      <c r="I52" s="17">
        <f>'salaires 24,5%'!I52*0.0082*1.075</f>
        <v>46.575909000149665</v>
      </c>
      <c r="J52" s="17">
        <f>'salaires 24,5%'!J52*0.0082*1.075</f>
        <v>47.107193133231227</v>
      </c>
    </row>
    <row r="53" spans="1:10">
      <c r="A53" s="15">
        <v>260</v>
      </c>
      <c r="B53" s="17">
        <f>'salaires 24,5%'!B53*0.0082*1.075</f>
        <v>39.564732983889549</v>
      </c>
      <c r="C53" s="17">
        <f>'salaires 24,5%'!C53*0.0082*1.075</f>
        <v>40.653670588950739</v>
      </c>
      <c r="D53" s="17">
        <f>'salaires 24,5%'!D53*0.0082*1.075</f>
        <v>41.742608194011908</v>
      </c>
      <c r="E53" s="17">
        <f>'salaires 24,5%'!E53*0.0082*1.075</f>
        <v>42.831545799073083</v>
      </c>
      <c r="F53" s="17">
        <f>'salaires 24,5%'!F53*0.0082*1.075</f>
        <v>44.283462605821327</v>
      </c>
      <c r="G53" s="17">
        <f>'salaires 24,5%'!G53*0.0082*1.075</f>
        <v>45.735379412569571</v>
      </c>
      <c r="H53" s="17">
        <f>'salaires 24,5%'!H53*0.0082*1.075</f>
        <v>47.187296219317815</v>
      </c>
      <c r="I53" s="17">
        <f>'salaires 24,5%'!I53*0.0082*1.075</f>
        <v>47.731765021848403</v>
      </c>
      <c r="J53" s="17">
        <f>'salaires 24,5%'!J53*0.0082*1.075</f>
        <v>48.276233824378991</v>
      </c>
    </row>
    <row r="54" spans="1:10">
      <c r="A54" s="15">
        <v>265</v>
      </c>
      <c r="B54" s="17">
        <f>'salaires 24,5%'!B54*0.0082*1.075</f>
        <v>40.540896057814322</v>
      </c>
      <c r="C54" s="17">
        <f>'salaires 24,5%'!C54*0.0082*1.075</f>
        <v>41.656700536469764</v>
      </c>
      <c r="D54" s="17">
        <f>'salaires 24,5%'!D54*0.0082*1.075</f>
        <v>42.772505015125205</v>
      </c>
      <c r="E54" s="17">
        <f>'salaires 24,5%'!E54*0.0082*1.075</f>
        <v>43.888309493780646</v>
      </c>
      <c r="F54" s="17">
        <f>'salaires 24,5%'!F54*0.0082*1.075</f>
        <v>45.376048798654558</v>
      </c>
      <c r="G54" s="17">
        <f>'salaires 24,5%'!G54*0.0082*1.075</f>
        <v>46.863788103528485</v>
      </c>
      <c r="H54" s="17">
        <f>'salaires 24,5%'!H54*0.0082*1.075</f>
        <v>48.351527408402411</v>
      </c>
      <c r="I54" s="17">
        <f>'salaires 24,5%'!I54*0.0082*1.075</f>
        <v>48.909429647730121</v>
      </c>
      <c r="J54" s="17">
        <f>'salaires 24,5%'!J54*0.0082*1.075</f>
        <v>49.467331887057846</v>
      </c>
    </row>
    <row r="55" spans="1:10">
      <c r="A55" s="15">
        <v>270</v>
      </c>
      <c r="B55" s="17">
        <f>'salaires 24,5%'!B55*0.0082*1.075</f>
        <v>41.541161923687874</v>
      </c>
      <c r="C55" s="17">
        <f>'salaires 24,5%'!C55*0.0082*1.075</f>
        <v>42.684496655532492</v>
      </c>
      <c r="D55" s="17">
        <f>'salaires 24,5%'!D55*0.0082*1.075</f>
        <v>43.827831387377103</v>
      </c>
      <c r="E55" s="17">
        <f>'salaires 24,5%'!E55*0.0082*1.075</f>
        <v>44.971166119221728</v>
      </c>
      <c r="F55" s="17">
        <f>'salaires 24,5%'!F55*0.0082*1.075</f>
        <v>46.495612428347897</v>
      </c>
      <c r="G55" s="17">
        <f>'salaires 24,5%'!G55*0.0082*1.075</f>
        <v>48.020058737474052</v>
      </c>
      <c r="H55" s="17">
        <f>'salaires 24,5%'!H55*0.0082*1.075</f>
        <v>49.544505046600214</v>
      </c>
      <c r="I55" s="17">
        <f>'salaires 24,5%'!I55*0.0082*1.075</f>
        <v>50.116172412522523</v>
      </c>
      <c r="J55" s="17">
        <f>'salaires 24,5%'!J55*0.0082*1.075</f>
        <v>50.687839778444832</v>
      </c>
    </row>
    <row r="56" spans="1:10">
      <c r="A56" s="15">
        <v>275</v>
      </c>
      <c r="B56" s="17">
        <f>'salaires 24,5%'!B56*0.0082*1.075</f>
        <v>42.565530581510174</v>
      </c>
      <c r="C56" s="17">
        <f>'salaires 24,5%'!C56*0.0082*1.075</f>
        <v>43.737058946138895</v>
      </c>
      <c r="D56" s="17">
        <f>'salaires 24,5%'!D56*0.0082*1.075</f>
        <v>44.908587310767608</v>
      </c>
      <c r="E56" s="17">
        <f>'salaires 24,5%'!E56*0.0082*1.075</f>
        <v>46.080115675396328</v>
      </c>
      <c r="F56" s="17">
        <f>'salaires 24,5%'!F56*0.0082*1.075</f>
        <v>47.642153494901294</v>
      </c>
      <c r="G56" s="17">
        <f>'salaires 24,5%'!G56*0.0082*1.075</f>
        <v>49.204191314406245</v>
      </c>
      <c r="H56" s="17">
        <f>'salaires 24,5%'!H56*0.0082*1.075</f>
        <v>50.76622913391121</v>
      </c>
      <c r="I56" s="17">
        <f>'salaires 24,5%'!I56*0.0082*1.075</f>
        <v>51.351993316225567</v>
      </c>
      <c r="J56" s="17">
        <f>'salaires 24,5%'!J56*0.0082*1.075</f>
        <v>51.937757498539938</v>
      </c>
    </row>
    <row r="57" spans="1:10">
      <c r="A57" s="15">
        <v>280</v>
      </c>
      <c r="B57" s="17">
        <f>'salaires 24,5%'!B57*0.0082*1.075</f>
        <v>43.620027729268422</v>
      </c>
      <c r="C57" s="17">
        <f>'salaires 24,5%'!C57*0.0082*1.075</f>
        <v>44.82057895117488</v>
      </c>
      <c r="D57" s="17">
        <f>'salaires 24,5%'!D57*0.0082*1.075</f>
        <v>46.021130173081346</v>
      </c>
      <c r="E57" s="17">
        <f>'salaires 24,5%'!E57*0.0082*1.075</f>
        <v>47.221681394987819</v>
      </c>
      <c r="F57" s="17">
        <f>'salaires 24,5%'!F57*0.0082*1.075</f>
        <v>48.822416357529789</v>
      </c>
      <c r="G57" s="17">
        <f>'salaires 24,5%'!G57*0.0082*1.075</f>
        <v>50.423151320071746</v>
      </c>
      <c r="H57" s="17">
        <f>'salaires 24,5%'!H57*0.0082*1.075</f>
        <v>52.023886282613702</v>
      </c>
      <c r="I57" s="17">
        <f>'salaires 24,5%'!I57*0.0082*1.075</f>
        <v>52.624161893566942</v>
      </c>
      <c r="J57" s="17">
        <f>'salaires 24,5%'!J57*0.0082*1.075</f>
        <v>53.224437504520189</v>
      </c>
    </row>
    <row r="58" spans="1:10">
      <c r="A58" s="15">
        <v>285</v>
      </c>
      <c r="B58" s="17">
        <f>'salaires 24,5%'!B58*0.0082*1.075</f>
        <v>44.60824219916757</v>
      </c>
      <c r="C58" s="17">
        <f>'salaires 24,5%'!C58*0.0082*1.075</f>
        <v>45.835991984465771</v>
      </c>
      <c r="D58" s="17">
        <f>'salaires 24,5%'!D58*0.0082*1.075</f>
        <v>47.063741769763951</v>
      </c>
      <c r="E58" s="17">
        <f>'salaires 24,5%'!E58*0.0082*1.075</f>
        <v>48.291491555062144</v>
      </c>
      <c r="F58" s="17">
        <f>'salaires 24,5%'!F58*0.0082*1.075</f>
        <v>49.92849126879306</v>
      </c>
      <c r="G58" s="17">
        <f>'salaires 24,5%'!G58*0.0082*1.075</f>
        <v>51.565490982523983</v>
      </c>
      <c r="H58" s="17">
        <f>'salaires 24,5%'!H58*0.0082*1.075</f>
        <v>53.202490696254905</v>
      </c>
      <c r="I58" s="17">
        <f>'salaires 24,5%'!I58*0.0082*1.075</f>
        <v>53.816365588903999</v>
      </c>
      <c r="J58" s="17">
        <f>'salaires 24,5%'!J58*0.0082*1.075</f>
        <v>54.430240481553099</v>
      </c>
    </row>
    <row r="59" spans="1:10">
      <c r="A59" s="15">
        <v>290</v>
      </c>
      <c r="B59" s="17">
        <f>'salaires 24,5%'!B59*0.0082*1.075</f>
        <v>45.614533763028312</v>
      </c>
      <c r="C59" s="17">
        <f>'salaires 24,5%'!C59*0.0082*1.075</f>
        <v>46.869979646414421</v>
      </c>
      <c r="D59" s="17">
        <f>'salaires 24,5%'!D59*0.0082*1.075</f>
        <v>48.125425529800502</v>
      </c>
      <c r="E59" s="17">
        <f>'salaires 24,5%'!E59*0.0082*1.075</f>
        <v>49.380871413186611</v>
      </c>
      <c r="F59" s="17">
        <f>'salaires 24,5%'!F59*0.0082*1.075</f>
        <v>51.054799257701411</v>
      </c>
      <c r="G59" s="17">
        <f>'salaires 24,5%'!G59*0.0082*1.075</f>
        <v>52.728727102216212</v>
      </c>
      <c r="H59" s="17">
        <f>'salaires 24,5%'!H59*0.0082*1.075</f>
        <v>54.402654946731012</v>
      </c>
      <c r="I59" s="17">
        <f>'salaires 24,5%'!I59*0.0082*1.075</f>
        <v>55.030377888424056</v>
      </c>
      <c r="J59" s="17">
        <f>'salaires 24,5%'!J59*0.0082*1.075</f>
        <v>55.658100830117121</v>
      </c>
    </row>
    <row r="60" spans="1:10">
      <c r="A60" s="15">
        <v>295</v>
      </c>
      <c r="B60" s="17">
        <f>'salaires 24,5%'!B60*0.0082*1.075</f>
        <v>46.62082532688904</v>
      </c>
      <c r="C60" s="17">
        <f>'salaires 24,5%'!C60*0.0082*1.075</f>
        <v>47.903967308363057</v>
      </c>
      <c r="D60" s="17">
        <f>'salaires 24,5%'!D60*0.0082*1.075</f>
        <v>49.187109289837053</v>
      </c>
      <c r="E60" s="17">
        <f>'salaires 24,5%'!E60*0.0082*1.075</f>
        <v>50.470251271311064</v>
      </c>
      <c r="F60" s="17">
        <f>'salaires 24,5%'!F60*0.0082*1.075</f>
        <v>52.181107246609756</v>
      </c>
      <c r="G60" s="17">
        <f>'salaires 24,5%'!G60*0.0082*1.075</f>
        <v>53.891963221908441</v>
      </c>
      <c r="H60" s="17">
        <f>'salaires 24,5%'!H60*0.0082*1.075</f>
        <v>55.602819197207111</v>
      </c>
      <c r="I60" s="17">
        <f>'salaires 24,5%'!I60*0.0082*1.075</f>
        <v>56.244390187944113</v>
      </c>
      <c r="J60" s="17">
        <f>'salaires 24,5%'!J60*0.0082*1.075</f>
        <v>56.885961178681136</v>
      </c>
    </row>
    <row r="61" spans="1:10">
      <c r="A61" s="15">
        <v>300</v>
      </c>
      <c r="B61" s="17">
        <f>'salaires 24,5%'!B61*0.0082*1.075</f>
        <v>47.65724538068573</v>
      </c>
      <c r="C61" s="17">
        <f>'salaires 24,5%'!C61*0.0082*1.075</f>
        <v>48.968912684741298</v>
      </c>
      <c r="D61" s="17">
        <f>'salaires 24,5%'!D61*0.0082*1.075</f>
        <v>50.280579988796845</v>
      </c>
      <c r="E61" s="17">
        <f>'salaires 24,5%'!E61*0.0082*1.075</f>
        <v>51.59224729285242</v>
      </c>
      <c r="F61" s="17">
        <f>'salaires 24,5%'!F61*0.0082*1.075</f>
        <v>53.341137031593192</v>
      </c>
      <c r="G61" s="17">
        <f>'salaires 24,5%'!G61*0.0082*1.075</f>
        <v>55.090026770333942</v>
      </c>
      <c r="H61" s="17">
        <f>'salaires 24,5%'!H61*0.0082*1.075</f>
        <v>56.8389165090747</v>
      </c>
      <c r="I61" s="17">
        <f>'salaires 24,5%'!I61*0.0082*1.075</f>
        <v>57.494750161102488</v>
      </c>
      <c r="J61" s="17">
        <f>'salaires 24,5%'!J61*0.0082*1.075</f>
        <v>58.150583813130282</v>
      </c>
    </row>
    <row r="62" spans="1:10">
      <c r="A62" s="15">
        <v>305</v>
      </c>
      <c r="B62" s="17">
        <f>'salaires 24,5%'!B62*0.0082*1.075</f>
        <v>48.723793924418352</v>
      </c>
      <c r="C62" s="17">
        <f>'salaires 24,5%'!C62*0.0082*1.075</f>
        <v>50.064815775549143</v>
      </c>
      <c r="D62" s="17">
        <f>'salaires 24,5%'!D62*0.0082*1.075</f>
        <v>51.405837626679904</v>
      </c>
      <c r="E62" s="17">
        <f>'salaires 24,5%'!E62*0.0082*1.075</f>
        <v>52.746859477810688</v>
      </c>
      <c r="F62" s="17">
        <f>'salaires 24,5%'!F62*0.0082*1.075</f>
        <v>54.534888612651727</v>
      </c>
      <c r="G62" s="17">
        <f>'salaires 24,5%'!G62*0.0082*1.075</f>
        <v>56.322917747492767</v>
      </c>
      <c r="H62" s="17">
        <f>'salaires 24,5%'!H62*0.0082*1.075</f>
        <v>58.110946882333813</v>
      </c>
      <c r="I62" s="17">
        <f>'salaires 24,5%'!I62*0.0082*1.075</f>
        <v>58.781457807899201</v>
      </c>
      <c r="J62" s="17">
        <f>'salaires 24,5%'!J62*0.0082*1.075</f>
        <v>59.451968733464589</v>
      </c>
    </row>
    <row r="63" spans="1:10">
      <c r="A63" s="15">
        <v>310</v>
      </c>
      <c r="B63" s="17">
        <f>'salaires 24,5%'!B63*0.0082*1.075</f>
        <v>49.808419562112555</v>
      </c>
      <c r="C63" s="17">
        <f>'salaires 24,5%'!C63*0.0082*1.075</f>
        <v>51.179293495014733</v>
      </c>
      <c r="D63" s="17">
        <f>'salaires 24,5%'!D63*0.0082*1.075</f>
        <v>52.550167427916904</v>
      </c>
      <c r="E63" s="17">
        <f>'salaires 24,5%'!E63*0.0082*1.075</f>
        <v>53.921041360819096</v>
      </c>
      <c r="F63" s="17">
        <f>'salaires 24,5%'!F63*0.0082*1.075</f>
        <v>55.748873271355329</v>
      </c>
      <c r="G63" s="17">
        <f>'salaires 24,5%'!G63*0.0082*1.075</f>
        <v>57.576705181891569</v>
      </c>
      <c r="H63" s="17">
        <f>'salaires 24,5%'!H63*0.0082*1.075</f>
        <v>59.404537092427816</v>
      </c>
      <c r="I63" s="17">
        <f>'salaires 24,5%'!I63*0.0082*1.075</f>
        <v>60.089974058878902</v>
      </c>
      <c r="J63" s="17">
        <f>'salaires 24,5%'!J63*0.0082*1.075</f>
        <v>60.775411025329994</v>
      </c>
    </row>
    <row r="64" spans="1:10">
      <c r="A64" s="15">
        <v>315</v>
      </c>
      <c r="B64" s="17">
        <f>'salaires 24,5%'!B64*0.0082*1.075</f>
        <v>50.923173689742704</v>
      </c>
      <c r="C64" s="17">
        <f>'salaires 24,5%'!C64*0.0082*1.075</f>
        <v>52.324728928909927</v>
      </c>
      <c r="D64" s="17">
        <f>'salaires 24,5%'!D64*0.0082*1.075</f>
        <v>53.726284168077157</v>
      </c>
      <c r="E64" s="17">
        <f>'salaires 24,5%'!E64*0.0082*1.075</f>
        <v>55.127839407244387</v>
      </c>
      <c r="F64" s="17">
        <f>'salaires 24,5%'!F64*0.0082*1.075</f>
        <v>56.996579726134037</v>
      </c>
      <c r="G64" s="17">
        <f>'salaires 24,5%'!G64*0.0082*1.075</f>
        <v>58.865320045023672</v>
      </c>
      <c r="H64" s="17">
        <f>'salaires 24,5%'!H64*0.0082*1.075</f>
        <v>60.734060363913322</v>
      </c>
      <c r="I64" s="17">
        <f>'salaires 24,5%'!I64*0.0082*1.075</f>
        <v>61.434837983496926</v>
      </c>
      <c r="J64" s="17">
        <f>'salaires 24,5%'!J64*0.0082*1.075</f>
        <v>62.135615603080559</v>
      </c>
    </row>
    <row r="65" spans="1:10">
      <c r="A65" s="15">
        <v>320</v>
      </c>
      <c r="B65" s="17">
        <f>'salaires 24,5%'!B65*0.0082*1.075</f>
        <v>52.074082005295985</v>
      </c>
      <c r="C65" s="17">
        <f>'salaires 24,5%'!C65*0.0082*1.075</f>
        <v>53.507313620120648</v>
      </c>
      <c r="D65" s="17">
        <f>'salaires 24,5%'!D65*0.0082*1.075</f>
        <v>54.940545234945311</v>
      </c>
      <c r="E65" s="17">
        <f>'salaires 24,5%'!E65*0.0082*1.075</f>
        <v>56.373776849769968</v>
      </c>
      <c r="F65" s="17">
        <f>'salaires 24,5%'!F65*0.0082*1.075</f>
        <v>58.284752336202843</v>
      </c>
      <c r="G65" s="17">
        <f>'salaires 24,5%'!G65*0.0082*1.075</f>
        <v>60.195727822635739</v>
      </c>
      <c r="H65" s="17">
        <f>'salaires 24,5%'!H65*0.0082*1.075</f>
        <v>62.106703309068614</v>
      </c>
      <c r="I65" s="17">
        <f>'salaires 24,5%'!I65*0.0082*1.075</f>
        <v>62.823319116480931</v>
      </c>
      <c r="J65" s="17">
        <f>'salaires 24,5%'!J65*0.0082*1.075</f>
        <v>63.539934923893277</v>
      </c>
    </row>
    <row r="66" spans="1:10">
      <c r="A66" s="15">
        <v>325</v>
      </c>
      <c r="B66" s="17">
        <f>'salaires 24,5%'!B66*0.0082*1.075</f>
        <v>53.206913226887707</v>
      </c>
      <c r="C66" s="17">
        <f>'salaires 24,5%'!C66*0.0082*1.075</f>
        <v>54.671323682673609</v>
      </c>
      <c r="D66" s="17">
        <f>'salaires 24,5%'!D66*0.0082*1.075</f>
        <v>56.135734138459505</v>
      </c>
      <c r="E66" s="17">
        <f>'salaires 24,5%'!E66*0.0082*1.075</f>
        <v>57.6001445942454</v>
      </c>
      <c r="F66" s="17">
        <f>'salaires 24,5%'!F66*0.0082*1.075</f>
        <v>59.55269186862661</v>
      </c>
      <c r="G66" s="17">
        <f>'salaires 24,5%'!G66*0.0082*1.075</f>
        <v>61.505239143007806</v>
      </c>
      <c r="H66" s="17">
        <f>'salaires 24,5%'!H66*0.0082*1.075</f>
        <v>63.457786417389016</v>
      </c>
      <c r="I66" s="17">
        <f>'salaires 24,5%'!I66*0.0082*1.075</f>
        <v>64.18999164528195</v>
      </c>
      <c r="J66" s="17">
        <f>'salaires 24,5%'!J66*0.0082*1.075</f>
        <v>64.922196873174912</v>
      </c>
    </row>
    <row r="67" spans="1:10">
      <c r="A67" s="15">
        <v>330</v>
      </c>
      <c r="B67" s="17">
        <f>'salaires 24,5%'!B67*0.0082*1.075</f>
        <v>54.363847240428207</v>
      </c>
      <c r="C67" s="17">
        <f>'salaires 24,5%'!C67*0.0082*1.075</f>
        <v>55.860099916770267</v>
      </c>
      <c r="D67" s="17">
        <f>'salaires 24,5%'!D67*0.0082*1.075</f>
        <v>57.356352593112319</v>
      </c>
      <c r="E67" s="17">
        <f>'salaires 24,5%'!E67*0.0082*1.075</f>
        <v>58.852605269454358</v>
      </c>
      <c r="F67" s="17">
        <f>'salaires 24,5%'!F67*0.0082*1.075</f>
        <v>60.84760883791045</v>
      </c>
      <c r="G67" s="17">
        <f>'salaires 24,5%'!G67*0.0082*1.075</f>
        <v>62.842612406366541</v>
      </c>
      <c r="H67" s="17">
        <f>'salaires 24,5%'!H67*0.0082*1.075</f>
        <v>64.837615974822612</v>
      </c>
      <c r="I67" s="17">
        <f>'salaires 24,5%'!I67*0.0082*1.075</f>
        <v>65.585742312993645</v>
      </c>
      <c r="J67" s="17">
        <f>'salaires 24,5%'!J67*0.0082*1.075</f>
        <v>66.333868651164693</v>
      </c>
    </row>
    <row r="68" spans="1:10">
      <c r="A68" s="15">
        <v>340</v>
      </c>
      <c r="B68" s="17">
        <f>'salaires 24,5%'!B68*0.0082*1.075</f>
        <v>55.701552193584369</v>
      </c>
      <c r="C68" s="17">
        <f>'salaires 24,5%'!C68*0.0082*1.075</f>
        <v>57.234622437444493</v>
      </c>
      <c r="D68" s="17">
        <f>'salaires 24,5%'!D68*0.0082*1.075</f>
        <v>58.767692681304602</v>
      </c>
      <c r="E68" s="17">
        <f>'salaires 24,5%'!E68*0.0082*1.075</f>
        <v>60.300762925164733</v>
      </c>
      <c r="F68" s="17">
        <f>'salaires 24,5%'!F68*0.0082*1.075</f>
        <v>62.344856583644898</v>
      </c>
      <c r="G68" s="17">
        <f>'salaires 24,5%'!G68*0.0082*1.075</f>
        <v>64.388950242125048</v>
      </c>
      <c r="H68" s="17">
        <f>'salaires 24,5%'!H68*0.0082*1.075</f>
        <v>66.433043900605227</v>
      </c>
      <c r="I68" s="17">
        <f>'salaires 24,5%'!I68*0.0082*1.075</f>
        <v>67.199579022535275</v>
      </c>
      <c r="J68" s="17">
        <f>'salaires 24,5%'!J68*0.0082*1.075</f>
        <v>67.966114144465337</v>
      </c>
    </row>
    <row r="69" spans="1:10">
      <c r="A69" s="15">
        <v>345</v>
      </c>
      <c r="B69" s="17">
        <f>'salaires 24,5%'!B69*0.0082*1.075</f>
        <v>56.936820280958315</v>
      </c>
      <c r="C69" s="17">
        <f>'salaires 24,5%'!C69*0.0082*1.075</f>
        <v>58.50388872905809</v>
      </c>
      <c r="D69" s="17">
        <f>'salaires 24,5%'!D69*0.0082*1.075</f>
        <v>60.070957177157844</v>
      </c>
      <c r="E69" s="17">
        <f>'salaires 24,5%'!E69*0.0082*1.075</f>
        <v>61.638025625257626</v>
      </c>
      <c r="F69" s="17">
        <f>'salaires 24,5%'!F69*0.0082*1.075</f>
        <v>63.727450222723988</v>
      </c>
      <c r="G69" s="17">
        <f>'salaires 24,5%'!G69*0.0082*1.075</f>
        <v>65.816874820190336</v>
      </c>
      <c r="H69" s="17">
        <f>'salaires 24,5%'!H69*0.0082*1.075</f>
        <v>67.906299417656712</v>
      </c>
      <c r="I69" s="17">
        <f>'salaires 24,5%'!I69*0.0082*1.075</f>
        <v>68.689833641706599</v>
      </c>
      <c r="J69" s="17">
        <f>'salaires 24,5%'!J69*0.0082*1.075</f>
        <v>69.473367865756487</v>
      </c>
    </row>
    <row r="70" spans="1:10">
      <c r="A70" s="15">
        <v>350</v>
      </c>
      <c r="B70" s="17">
        <f>'salaires 24,5%'!B70*0.0082*1.075</f>
        <v>58.244396744178559</v>
      </c>
      <c r="C70" s="17">
        <f>'salaires 24,5%'!C70*0.0082*1.075</f>
        <v>59.847453535302741</v>
      </c>
      <c r="D70" s="17">
        <f>'salaires 24,5%'!D70*0.0082*1.075</f>
        <v>61.450510326426908</v>
      </c>
      <c r="E70" s="17">
        <f>'salaires 24,5%'!E70*0.0082*1.075</f>
        <v>63.05356711755109</v>
      </c>
      <c r="F70" s="17">
        <f>'salaires 24,5%'!F70*0.0082*1.075</f>
        <v>65.19097617238333</v>
      </c>
      <c r="G70" s="17">
        <f>'salaires 24,5%'!G70*0.0082*1.075</f>
        <v>67.328385227215563</v>
      </c>
      <c r="H70" s="17">
        <f>'salaires 24,5%'!H70*0.0082*1.075</f>
        <v>69.465794282047824</v>
      </c>
      <c r="I70" s="17">
        <f>'salaires 24,5%'!I70*0.0082*1.075</f>
        <v>70.267322677609897</v>
      </c>
      <c r="J70" s="17">
        <f>'salaires 24,5%'!J70*0.0082*1.075</f>
        <v>71.068851073171999</v>
      </c>
    </row>
    <row r="71" spans="1:10">
      <c r="A71" s="15">
        <v>355</v>
      </c>
      <c r="B71" s="17">
        <f>'salaires 24,5%'!B71*0.0082*1.075</f>
        <v>58.364910703922362</v>
      </c>
      <c r="C71" s="17">
        <f>'salaires 24,5%'!C71*0.0082*1.075</f>
        <v>59.971284393021143</v>
      </c>
      <c r="D71" s="17">
        <f>'salaires 24,5%'!D71*0.0082*1.075</f>
        <v>61.577658082119903</v>
      </c>
      <c r="E71" s="17">
        <f>'salaires 24,5%'!E71*0.0082*1.075</f>
        <v>63.184031771218685</v>
      </c>
      <c r="F71" s="17">
        <f>'salaires 24,5%'!F71*0.0082*1.075</f>
        <v>65.325863356683726</v>
      </c>
      <c r="G71" s="17">
        <f>'salaires 24,5%'!G71*0.0082*1.075</f>
        <v>67.467694942148782</v>
      </c>
      <c r="H71" s="17">
        <f>'salaires 24,5%'!H71*0.0082*1.075</f>
        <v>69.609526527613809</v>
      </c>
      <c r="I71" s="17">
        <f>'salaires 24,5%'!I71*0.0082*1.075</f>
        <v>70.412713372163196</v>
      </c>
      <c r="J71" s="17">
        <f>'salaires 24,5%'!J71*0.0082*1.075</f>
        <v>71.215900216712583</v>
      </c>
    </row>
    <row r="72" spans="1:10">
      <c r="A72" s="15">
        <v>360</v>
      </c>
      <c r="B72" s="17">
        <f>'salaires 24,5%'!B72*0.0082*1.075</f>
        <v>59.588127395321926</v>
      </c>
      <c r="C72" s="17">
        <f>'salaires 24,5%'!C72*0.0082*1.075</f>
        <v>61.228167598862896</v>
      </c>
      <c r="D72" s="17">
        <f>'salaires 24,5%'!D72*0.0082*1.075</f>
        <v>62.868207802403859</v>
      </c>
      <c r="E72" s="17">
        <f>'salaires 24,5%'!E72*0.0082*1.075</f>
        <v>64.508248005944822</v>
      </c>
      <c r="F72" s="17">
        <f>'salaires 24,5%'!F72*0.0082*1.075</f>
        <v>66.694968277332791</v>
      </c>
      <c r="G72" s="17">
        <f>'salaires 24,5%'!G72*0.0082*1.075</f>
        <v>68.88168854872076</v>
      </c>
      <c r="H72" s="17">
        <f>'salaires 24,5%'!H72*0.0082*1.075</f>
        <v>71.068408820108715</v>
      </c>
      <c r="I72" s="17">
        <f>'salaires 24,5%'!I72*0.0082*1.075</f>
        <v>71.888428921879211</v>
      </c>
      <c r="J72" s="17">
        <f>'salaires 24,5%'!J72*0.0082*1.075</f>
        <v>72.708449023649692</v>
      </c>
    </row>
    <row r="73" spans="1:10">
      <c r="A73" s="15">
        <v>365</v>
      </c>
      <c r="B73" s="17">
        <f>'salaires 24,5%'!B73*0.0082*1.075</f>
        <v>60.955960838414065</v>
      </c>
      <c r="C73" s="17">
        <f>'salaires 24,5%'!C73*0.0082*1.075</f>
        <v>62.633647833966748</v>
      </c>
      <c r="D73" s="17">
        <f>'salaires 24,5%'!D73*0.0082*1.075</f>
        <v>64.31133482951941</v>
      </c>
      <c r="E73" s="17">
        <f>'salaires 24,5%'!E73*0.0082*1.075</f>
        <v>65.989021825072086</v>
      </c>
      <c r="F73" s="17">
        <f>'salaires 24,5%'!F73*0.0082*1.075</f>
        <v>68.225937819142331</v>
      </c>
      <c r="G73" s="17">
        <f>'salaires 24,5%'!G73*0.0082*1.075</f>
        <v>70.46285381321259</v>
      </c>
      <c r="H73" s="17">
        <f>'salaires 24,5%'!H73*0.0082*1.075</f>
        <v>72.69976980728282</v>
      </c>
      <c r="I73" s="17">
        <f>'salaires 24,5%'!I73*0.0082*1.075</f>
        <v>73.538613305059158</v>
      </c>
      <c r="J73" s="17">
        <f>'salaires 24,5%'!J73*0.0082*1.075</f>
        <v>74.377456802835496</v>
      </c>
    </row>
    <row r="74" spans="1:10">
      <c r="A74" s="15">
        <v>370</v>
      </c>
      <c r="B74" s="17">
        <f>'salaires 24,5%'!B74*0.0082*1.075</f>
        <v>62.353922771442143</v>
      </c>
      <c r="C74" s="17">
        <f>'salaires 24,5%'!C74*0.0082*1.075</f>
        <v>64.070085783500161</v>
      </c>
      <c r="D74" s="17">
        <f>'salaires 24,5%'!D74*0.0082*1.075</f>
        <v>65.786248795558208</v>
      </c>
      <c r="E74" s="17">
        <f>'salaires 24,5%'!E74*0.0082*1.075</f>
        <v>67.502411807616241</v>
      </c>
      <c r="F74" s="17">
        <f>'salaires 24,5%'!F74*0.0082*1.075</f>
        <v>69.79062915702697</v>
      </c>
      <c r="G74" s="17">
        <f>'salaires 24,5%'!G74*0.0082*1.075</f>
        <v>72.078846506437699</v>
      </c>
      <c r="H74" s="17">
        <f>'salaires 24,5%'!H74*0.0082*1.075</f>
        <v>74.367063855848428</v>
      </c>
      <c r="I74" s="17">
        <f>'salaires 24,5%'!I74*0.0082*1.075</f>
        <v>75.225145361877438</v>
      </c>
      <c r="J74" s="17">
        <f>'salaires 24,5%'!J74*0.0082*1.075</f>
        <v>76.083226867906447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J74"/>
  <sheetViews>
    <sheetView topLeftCell="A49" workbookViewId="0">
      <selection activeCell="B69" sqref="B69:J74"/>
    </sheetView>
  </sheetViews>
  <sheetFormatPr baseColWidth="10" defaultRowHeight="12.3"/>
  <sheetData>
    <row r="2" spans="1:10" ht="15">
      <c r="A2" s="21"/>
      <c r="B2" s="22"/>
      <c r="C2" s="22"/>
      <c r="D2" s="24" t="s">
        <v>26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24,5%'!B7*0.0082*196/209*1.075</f>
        <v>12.708860170073214</v>
      </c>
      <c r="C7" s="17">
        <f>'salaires 24,5%'!C7*0.0082*196/209*1.075</f>
        <v>13.058645312368807</v>
      </c>
      <c r="D7" s="17">
        <f>'salaires 24,5%'!D7*0.0082*196/209*1.075</f>
        <v>13.408430454664396</v>
      </c>
      <c r="E7" s="17">
        <f>'salaires 24,5%'!E7*0.0082*196/209*1.075</f>
        <v>13.758215596959991</v>
      </c>
      <c r="F7" s="17">
        <f>'salaires 24,5%'!F7*0.0082*196/209*1.075</f>
        <v>14.22459578668745</v>
      </c>
      <c r="G7" s="17">
        <f>'salaires 24,5%'!G7*0.0082*196/209*1.075</f>
        <v>14.690975976414906</v>
      </c>
      <c r="H7" s="17">
        <f>'salaires 24,5%'!H7*0.0082*196/209*1.075</f>
        <v>15.157356166142366</v>
      </c>
      <c r="I7" s="17">
        <f>'salaires 24,5%'!I7*0.0082*196/209*1.075</f>
        <v>15.332248737290156</v>
      </c>
      <c r="J7" s="17">
        <f>'salaires 24,5%'!J7*0.0082*196/209*1.075</f>
        <v>15.507141308437957</v>
      </c>
    </row>
    <row r="8" spans="1:10">
      <c r="A8" s="15">
        <v>35</v>
      </c>
      <c r="B8" s="17">
        <f>'salaires 24,5%'!B8*0.0082*196/209*1.075</f>
        <v>12.95184860373846</v>
      </c>
      <c r="C8" s="17">
        <f>'salaires 24,5%'!C8*0.0082*196/209*1.075</f>
        <v>13.308321501089061</v>
      </c>
      <c r="D8" s="17">
        <f>'salaires 24,5%'!D8*0.0082*196/209*1.075</f>
        <v>13.664794398439662</v>
      </c>
      <c r="E8" s="17">
        <f>'salaires 24,5%'!E8*0.0082*196/209*1.075</f>
        <v>14.02126729579026</v>
      </c>
      <c r="F8" s="17">
        <f>'salaires 24,5%'!F8*0.0082*196/209*1.075</f>
        <v>14.496564492257724</v>
      </c>
      <c r="G8" s="17">
        <f>'salaires 24,5%'!G8*0.0082*196/209*1.075</f>
        <v>14.971861688725197</v>
      </c>
      <c r="H8" s="17">
        <f>'salaires 24,5%'!H8*0.0082*196/209*1.075</f>
        <v>15.447158885192662</v>
      </c>
      <c r="I8" s="17">
        <f>'salaires 24,5%'!I8*0.0082*196/209*1.075</f>
        <v>15.625395333867958</v>
      </c>
      <c r="J8" s="17">
        <f>'salaires 24,5%'!J8*0.0082*196/209*1.075</f>
        <v>15.80363178254326</v>
      </c>
    </row>
    <row r="9" spans="1:10">
      <c r="A9" s="15">
        <v>40</v>
      </c>
      <c r="B9" s="17">
        <f>'salaires 24,5%'!B9*0.0082*196/209*1.075</f>
        <v>13.211789718822221</v>
      </c>
      <c r="C9" s="17">
        <f>'salaires 24,5%'!C9*0.0082*196/209*1.075</f>
        <v>13.575416958789804</v>
      </c>
      <c r="D9" s="17">
        <f>'salaires 24,5%'!D9*0.0082*196/209*1.075</f>
        <v>13.939044198757387</v>
      </c>
      <c r="E9" s="17">
        <f>'salaires 24,5%'!E9*0.0082*196/209*1.075</f>
        <v>14.302671438724973</v>
      </c>
      <c r="F9" s="17">
        <f>'salaires 24,5%'!F9*0.0082*196/209*1.075</f>
        <v>14.787507758681752</v>
      </c>
      <c r="G9" s="17">
        <f>'salaires 24,5%'!G9*0.0082*196/209*1.075</f>
        <v>15.272344078638529</v>
      </c>
      <c r="H9" s="17">
        <f>'salaires 24,5%'!H9*0.0082*196/209*1.075</f>
        <v>15.757180398595308</v>
      </c>
      <c r="I9" s="17">
        <f>'salaires 24,5%'!I9*0.0082*196/209*1.075</f>
        <v>15.938994018579098</v>
      </c>
      <c r="J9" s="17">
        <f>'salaires 24,5%'!J9*0.0082*196/209*1.075</f>
        <v>16.120807638562891</v>
      </c>
    </row>
    <row r="10" spans="1:10">
      <c r="A10" s="15">
        <v>45</v>
      </c>
      <c r="B10" s="17">
        <f>'salaires 24,5%'!B10*0.0082*196/209*1.075</f>
        <v>13.471730833905976</v>
      </c>
      <c r="C10" s="17">
        <f>'salaires 24,5%'!C10*0.0082*196/209*1.075</f>
        <v>13.842512416490544</v>
      </c>
      <c r="D10" s="17">
        <f>'salaires 24,5%'!D10*0.0082*196/209*1.075</f>
        <v>14.213293999075111</v>
      </c>
      <c r="E10" s="17">
        <f>'salaires 24,5%'!E10*0.0082*196/209*1.075</f>
        <v>14.584075581659679</v>
      </c>
      <c r="F10" s="17">
        <f>'salaires 24,5%'!F10*0.0082*196/209*1.075</f>
        <v>15.078451025105768</v>
      </c>
      <c r="G10" s="17">
        <f>'salaires 24,5%'!G10*0.0082*196/209*1.075</f>
        <v>15.572826468551863</v>
      </c>
      <c r="H10" s="17">
        <f>'salaires 24,5%'!H10*0.0082*196/209*1.075</f>
        <v>16.067201911997952</v>
      </c>
      <c r="I10" s="17">
        <f>'salaires 24,5%'!I10*0.0082*196/209*1.075</f>
        <v>16.252592703290233</v>
      </c>
      <c r="J10" s="17">
        <f>'salaires 24,5%'!J10*0.0082*196/209*1.075</f>
        <v>16.437983494582522</v>
      </c>
    </row>
    <row r="11" spans="1:10">
      <c r="A11" s="15">
        <v>50</v>
      </c>
      <c r="B11" s="17">
        <f>'salaires 24,5%'!B11*0.0082*196/209*1.075</f>
        <v>13.737322842795901</v>
      </c>
      <c r="C11" s="17">
        <f>'salaires 24,5%'!C11*0.0082*196/209*1.075</f>
        <v>14.115414297184779</v>
      </c>
      <c r="D11" s="17">
        <f>'salaires 24,5%'!D11*0.0082*196/209*1.075</f>
        <v>14.493505751573654</v>
      </c>
      <c r="E11" s="17">
        <f>'salaires 24,5%'!E11*0.0082*196/209*1.075</f>
        <v>14.87159720596253</v>
      </c>
      <c r="F11" s="17">
        <f>'salaires 24,5%'!F11*0.0082*196/209*1.075</f>
        <v>15.375719145147707</v>
      </c>
      <c r="G11" s="17">
        <f>'salaires 24,5%'!G11*0.0082*196/209*1.075</f>
        <v>15.879841084332874</v>
      </c>
      <c r="H11" s="17">
        <f>'salaires 24,5%'!H11*0.0082*196/209*1.075</f>
        <v>16.383963023518046</v>
      </c>
      <c r="I11" s="17">
        <f>'salaires 24,5%'!I11*0.0082*196/209*1.075</f>
        <v>16.573008750712486</v>
      </c>
      <c r="J11" s="17">
        <f>'salaires 24,5%'!J11*0.0082*196/209*1.075</f>
        <v>16.762054477906922</v>
      </c>
    </row>
    <row r="12" spans="1:10">
      <c r="A12" s="15">
        <v>55</v>
      </c>
      <c r="B12" s="17">
        <f>'salaires 24,5%'!B12*0.0082*196/209*1.075</f>
        <v>13.997263957879657</v>
      </c>
      <c r="C12" s="17">
        <f>'salaires 24,5%'!C12*0.0082*196/209*1.075</f>
        <v>14.38250975488552</v>
      </c>
      <c r="D12" s="17">
        <f>'salaires 24,5%'!D12*0.0082*196/209*1.075</f>
        <v>14.76775555189138</v>
      </c>
      <c r="E12" s="17">
        <f>'salaires 24,5%'!E12*0.0082*196/209*1.075</f>
        <v>15.153001348897241</v>
      </c>
      <c r="F12" s="17">
        <f>'salaires 24,5%'!F12*0.0082*196/209*1.075</f>
        <v>15.666662411571725</v>
      </c>
      <c r="G12" s="17">
        <f>'salaires 24,5%'!G12*0.0082*196/209*1.075</f>
        <v>16.180323474246208</v>
      </c>
      <c r="H12" s="17">
        <f>'salaires 24,5%'!H12*0.0082*196/209*1.075</f>
        <v>16.693984536920691</v>
      </c>
      <c r="I12" s="17">
        <f>'salaires 24,5%'!I12*0.0082*196/209*1.075</f>
        <v>16.88660743542362</v>
      </c>
      <c r="J12" s="17">
        <f>'salaires 24,5%'!J12*0.0082*196/209*1.075</f>
        <v>17.079230333926553</v>
      </c>
    </row>
    <row r="13" spans="1:10">
      <c r="A13" s="15">
        <v>60</v>
      </c>
      <c r="B13" s="17">
        <f>'salaires 24,5%'!B13*0.0082*196/209*1.075</f>
        <v>14.274157754381919</v>
      </c>
      <c r="C13" s="17">
        <f>'salaires 24,5%'!C13*0.0082*196/209*1.075</f>
        <v>14.667024481566743</v>
      </c>
      <c r="D13" s="17">
        <f>'salaires 24,5%'!D13*0.0082*196/209*1.075</f>
        <v>15.059891208751562</v>
      </c>
      <c r="E13" s="17">
        <f>'salaires 24,5%'!E13*0.0082*196/209*1.075</f>
        <v>15.45275793593639</v>
      </c>
      <c r="F13" s="17">
        <f>'salaires 24,5%'!F13*0.0082*196/209*1.075</f>
        <v>15.976580238849486</v>
      </c>
      <c r="G13" s="17">
        <f>'salaires 24,5%'!G13*0.0082*196/209*1.075</f>
        <v>16.500402541762583</v>
      </c>
      <c r="H13" s="17">
        <f>'salaires 24,5%'!H13*0.0082*196/209*1.075</f>
        <v>17.024224844675679</v>
      </c>
      <c r="I13" s="17">
        <f>'salaires 24,5%'!I13*0.0082*196/209*1.075</f>
        <v>17.220658208268087</v>
      </c>
      <c r="J13" s="17">
        <f>'salaires 24,5%'!J13*0.0082*196/209*1.075</f>
        <v>17.417091571860507</v>
      </c>
    </row>
    <row r="14" spans="1:10">
      <c r="A14" s="15">
        <v>65</v>
      </c>
      <c r="B14" s="17">
        <f>'salaires 24,5%'!B14*0.0082*196/209*1.075</f>
        <v>14.562353338496518</v>
      </c>
      <c r="C14" s="17">
        <f>'salaires 24,5%'!C14*0.0082*196/209*1.075</f>
        <v>14.963152054234955</v>
      </c>
      <c r="D14" s="17">
        <f>'salaires 24,5%'!D14*0.0082*196/209*1.075</f>
        <v>15.363950769973389</v>
      </c>
      <c r="E14" s="17">
        <f>'salaires 24,5%'!E14*0.0082*196/209*1.075</f>
        <v>15.764749485711825</v>
      </c>
      <c r="F14" s="17">
        <f>'salaires 24,5%'!F14*0.0082*196/209*1.075</f>
        <v>16.299147773363071</v>
      </c>
      <c r="G14" s="17">
        <f>'salaires 24,5%'!G14*0.0082*196/209*1.075</f>
        <v>16.833546061014324</v>
      </c>
      <c r="H14" s="17">
        <f>'salaires 24,5%'!H14*0.0082*196/209*1.075</f>
        <v>17.367944348665567</v>
      </c>
      <c r="I14" s="17">
        <f>'salaires 24,5%'!I14*0.0082*196/209*1.075</f>
        <v>17.568343706534787</v>
      </c>
      <c r="J14" s="17">
        <f>'salaires 24,5%'!J14*0.0082*196/209*1.075</f>
        <v>17.768743064404003</v>
      </c>
    </row>
    <row r="15" spans="1:10">
      <c r="A15" s="15">
        <v>70</v>
      </c>
      <c r="B15" s="17">
        <f>'salaires 24,5%'!B15*0.0082*196/209*1.075</f>
        <v>14.867501604029625</v>
      </c>
      <c r="C15" s="17">
        <f>'salaires 24,5%'!C15*0.0082*196/209*1.075</f>
        <v>15.27669889588365</v>
      </c>
      <c r="D15" s="17">
        <f>'salaires 24,5%'!D15*0.0082*196/209*1.075</f>
        <v>15.685896187737676</v>
      </c>
      <c r="E15" s="17">
        <f>'salaires 24,5%'!E15*0.0082*196/209*1.075</f>
        <v>16.095093479591704</v>
      </c>
      <c r="F15" s="17">
        <f>'salaires 24,5%'!F15*0.0082*196/209*1.075</f>
        <v>16.640689868730409</v>
      </c>
      <c r="G15" s="17">
        <f>'salaires 24,5%'!G15*0.0082*196/209*1.075</f>
        <v>17.186286257869103</v>
      </c>
      <c r="H15" s="17">
        <f>'salaires 24,5%'!H15*0.0082*196/209*1.075</f>
        <v>17.731882647007808</v>
      </c>
      <c r="I15" s="17">
        <f>'salaires 24,5%'!I15*0.0082*196/209*1.075</f>
        <v>17.936481292934825</v>
      </c>
      <c r="J15" s="17">
        <f>'salaires 24,5%'!J15*0.0082*196/209*1.075</f>
        <v>18.141079938861836</v>
      </c>
    </row>
    <row r="16" spans="1:10">
      <c r="A16" s="15">
        <v>75</v>
      </c>
      <c r="B16" s="17">
        <f>'salaires 24,5%'!B16*0.0082*196/209*1.075</f>
        <v>15.144395400531886</v>
      </c>
      <c r="C16" s="17">
        <f>'salaires 24,5%'!C16*0.0082*196/209*1.075</f>
        <v>15.561213622564877</v>
      </c>
      <c r="D16" s="17">
        <f>'salaires 24,5%'!D16*0.0082*196/209*1.075</f>
        <v>15.978031844597862</v>
      </c>
      <c r="E16" s="17">
        <f>'salaires 24,5%'!E16*0.0082*196/209*1.075</f>
        <v>16.394850066630848</v>
      </c>
      <c r="F16" s="17">
        <f>'salaires 24,5%'!F16*0.0082*196/209*1.075</f>
        <v>16.950607696008166</v>
      </c>
      <c r="G16" s="17">
        <f>'salaires 24,5%'!G16*0.0082*196/209*1.075</f>
        <v>17.506365325385481</v>
      </c>
      <c r="H16" s="17">
        <f>'salaires 24,5%'!H16*0.0082*196/209*1.075</f>
        <v>18.062122954762799</v>
      </c>
      <c r="I16" s="17">
        <f>'salaires 24,5%'!I16*0.0082*196/209*1.075</f>
        <v>18.270532065779292</v>
      </c>
      <c r="J16" s="17">
        <f>'salaires 24,5%'!J16*0.0082*196/209*1.075</f>
        <v>18.478941176795786</v>
      </c>
    </row>
    <row r="17" spans="1:10">
      <c r="A17" s="15">
        <v>80</v>
      </c>
      <c r="B17" s="17">
        <f>'salaires 24,5%'!B17*0.0082*196/209*1.075</f>
        <v>15.421289197034145</v>
      </c>
      <c r="C17" s="17">
        <f>'salaires 24,5%'!C17*0.0082*196/209*1.075</f>
        <v>15.845728349246095</v>
      </c>
      <c r="D17" s="17">
        <f>'salaires 24,5%'!D17*0.0082*196/209*1.075</f>
        <v>16.270167501458044</v>
      </c>
      <c r="E17" s="17">
        <f>'salaires 24,5%'!E17*0.0082*196/209*1.075</f>
        <v>16.694606653669993</v>
      </c>
      <c r="F17" s="17">
        <f>'salaires 24,5%'!F17*0.0082*196/209*1.075</f>
        <v>17.260525523285921</v>
      </c>
      <c r="G17" s="17">
        <f>'salaires 24,5%'!G17*0.0082*196/209*1.075</f>
        <v>17.826444392901859</v>
      </c>
      <c r="H17" s="17">
        <f>'salaires 24,5%'!H17*0.0082*196/209*1.075</f>
        <v>18.392363262517787</v>
      </c>
      <c r="I17" s="17">
        <f>'salaires 24,5%'!I17*0.0082*196/209*1.075</f>
        <v>18.604582838623763</v>
      </c>
      <c r="J17" s="17">
        <f>'salaires 24,5%'!J17*0.0082*196/209*1.075</f>
        <v>18.816802414729736</v>
      </c>
    </row>
    <row r="18" spans="1:10">
      <c r="A18" s="15">
        <v>85</v>
      </c>
      <c r="B18" s="17">
        <f>'salaires 24,5%'!B18*0.0082*196/209*1.075</f>
        <v>15.771644613016603</v>
      </c>
      <c r="C18" s="17">
        <f>'salaires 24,5%'!C18*0.0082*196/209*1.075</f>
        <v>16.20572657484275</v>
      </c>
      <c r="D18" s="17">
        <f>'salaires 24,5%'!D18*0.0082*196/209*1.075</f>
        <v>16.639808536668891</v>
      </c>
      <c r="E18" s="17">
        <f>'salaires 24,5%'!E18*0.0082*196/209*1.075</f>
        <v>17.073890498495032</v>
      </c>
      <c r="F18" s="17">
        <f>'salaires 24,5%'!F18*0.0082*196/209*1.075</f>
        <v>17.652666447596559</v>
      </c>
      <c r="G18" s="17">
        <f>'salaires 24,5%'!G18*0.0082*196/209*1.075</f>
        <v>18.231442396698085</v>
      </c>
      <c r="H18" s="17">
        <f>'salaires 24,5%'!H18*0.0082*196/209*1.075</f>
        <v>18.810218345799612</v>
      </c>
      <c r="I18" s="17">
        <f>'salaires 24,5%'!I18*0.0082*196/209*1.075</f>
        <v>19.027259326712688</v>
      </c>
      <c r="J18" s="17">
        <f>'salaires 24,5%'!J18*0.0082*196/209*1.075</f>
        <v>19.24430030762576</v>
      </c>
    </row>
    <row r="19" spans="1:10">
      <c r="A19" s="15">
        <v>90</v>
      </c>
      <c r="B19" s="17">
        <f>'salaires 24,5%'!B19*0.0082*196/209*1.075</f>
        <v>16.133301816611393</v>
      </c>
      <c r="C19" s="17">
        <f>'salaires 24,5%'!C19*0.0082*196/209*1.075</f>
        <v>16.577337646426383</v>
      </c>
      <c r="D19" s="17">
        <f>'salaires 24,5%'!D19*0.0082*196/209*1.075</f>
        <v>17.021373476241372</v>
      </c>
      <c r="E19" s="17">
        <f>'salaires 24,5%'!E19*0.0082*196/209*1.075</f>
        <v>17.465409306056365</v>
      </c>
      <c r="F19" s="17">
        <f>'salaires 24,5%'!F19*0.0082*196/209*1.075</f>
        <v>18.057457079143024</v>
      </c>
      <c r="G19" s="17">
        <f>'salaires 24,5%'!G19*0.0082*196/209*1.075</f>
        <v>18.649504852229679</v>
      </c>
      <c r="H19" s="17">
        <f>'salaires 24,5%'!H19*0.0082*196/209*1.075</f>
        <v>19.241552625316341</v>
      </c>
      <c r="I19" s="17">
        <f>'salaires 24,5%'!I19*0.0082*196/209*1.075</f>
        <v>19.463570540223834</v>
      </c>
      <c r="J19" s="17">
        <f>'salaires 24,5%'!J19*0.0082*196/209*1.075</f>
        <v>19.685588455131324</v>
      </c>
    </row>
    <row r="20" spans="1:10">
      <c r="A20" s="15">
        <v>95</v>
      </c>
      <c r="B20" s="17">
        <f>'salaires 24,5%'!B20*0.0082*196/209*1.075</f>
        <v>16.489308126400019</v>
      </c>
      <c r="C20" s="17">
        <f>'salaires 24,5%'!C20*0.0082*196/209*1.075</f>
        <v>16.943142295016536</v>
      </c>
      <c r="D20" s="17">
        <f>'salaires 24,5%'!D20*0.0082*196/209*1.075</f>
        <v>17.396976463633042</v>
      </c>
      <c r="E20" s="17">
        <f>'salaires 24,5%'!E20*0.0082*196/209*1.075</f>
        <v>17.850810632249555</v>
      </c>
      <c r="F20" s="17">
        <f>'salaires 24,5%'!F20*0.0082*196/209*1.075</f>
        <v>18.455922857071574</v>
      </c>
      <c r="G20" s="17">
        <f>'salaires 24,5%'!G20*0.0082*196/209*1.075</f>
        <v>19.061035081893593</v>
      </c>
      <c r="H20" s="17">
        <f>'salaires 24,5%'!H20*0.0082*196/209*1.075</f>
        <v>19.666147306715612</v>
      </c>
      <c r="I20" s="17">
        <f>'salaires 24,5%'!I20*0.0082*196/209*1.075</f>
        <v>19.893064391023874</v>
      </c>
      <c r="J20" s="17">
        <f>'salaires 24,5%'!J20*0.0082*196/209*1.075</f>
        <v>20.119981475332128</v>
      </c>
    </row>
    <row r="21" spans="1:10">
      <c r="A21" s="15">
        <v>100</v>
      </c>
      <c r="B21" s="17">
        <f>'salaires 24,5%'!B21*0.0082*196/209*1.075</f>
        <v>16.856616223800977</v>
      </c>
      <c r="C21" s="17">
        <f>'salaires 24,5%'!C21*0.0082*196/209*1.075</f>
        <v>17.320559789593659</v>
      </c>
      <c r="D21" s="17">
        <f>'salaires 24,5%'!D21*0.0082*196/209*1.075</f>
        <v>17.784503355386345</v>
      </c>
      <c r="E21" s="17">
        <f>'salaires 24,5%'!E21*0.0082*196/209*1.075</f>
        <v>18.248446921179035</v>
      </c>
      <c r="F21" s="17">
        <f>'salaires 24,5%'!F21*0.0082*196/209*1.075</f>
        <v>18.867038342235958</v>
      </c>
      <c r="G21" s="17">
        <f>'salaires 24,5%'!G21*0.0082*196/209*1.075</f>
        <v>19.485629763292863</v>
      </c>
      <c r="H21" s="17">
        <f>'salaires 24,5%'!H21*0.0082*196/209*1.075</f>
        <v>20.104221184349786</v>
      </c>
      <c r="I21" s="17">
        <f>'salaires 24,5%'!I21*0.0082*196/209*1.075</f>
        <v>20.336192967246131</v>
      </c>
      <c r="J21" s="17">
        <f>'salaires 24,5%'!J21*0.0082*196/209*1.075</f>
        <v>20.568164750142476</v>
      </c>
    </row>
    <row r="22" spans="1:10">
      <c r="A22" s="15">
        <v>105</v>
      </c>
      <c r="B22" s="17">
        <f>'salaires 24,5%'!B22*0.0082*196/209*1.075</f>
        <v>17.246527896426613</v>
      </c>
      <c r="C22" s="17">
        <f>'salaires 24,5%'!C22*0.0082*196/209*1.075</f>
        <v>17.721202976144774</v>
      </c>
      <c r="D22" s="17">
        <f>'salaires 24,5%'!D22*0.0082*196/209*1.075</f>
        <v>18.195878055862934</v>
      </c>
      <c r="E22" s="17">
        <f>'salaires 24,5%'!E22*0.0082*196/209*1.075</f>
        <v>18.670553135581098</v>
      </c>
      <c r="F22" s="17">
        <f>'salaires 24,5%'!F22*0.0082*196/209*1.075</f>
        <v>19.303453241871981</v>
      </c>
      <c r="G22" s="17">
        <f>'salaires 24,5%'!G22*0.0082*196/209*1.075</f>
        <v>19.936353348162868</v>
      </c>
      <c r="H22" s="17">
        <f>'salaires 24,5%'!H22*0.0082*196/209*1.075</f>
        <v>20.569253454453754</v>
      </c>
      <c r="I22" s="17">
        <f>'salaires 24,5%'!I22*0.0082*196/209*1.075</f>
        <v>20.806590994312838</v>
      </c>
      <c r="J22" s="17">
        <f>'salaires 24,5%'!J22*0.0082*196/209*1.075</f>
        <v>21.043928534171911</v>
      </c>
    </row>
    <row r="23" spans="1:10">
      <c r="A23" s="15">
        <v>110</v>
      </c>
      <c r="B23" s="17">
        <f>'salaires 24,5%'!B23*0.0082*196/209*1.075</f>
        <v>17.653392250470745</v>
      </c>
      <c r="C23" s="17">
        <f>'salaires 24,5%'!C23*0.0082*196/209*1.075</f>
        <v>18.139265431676368</v>
      </c>
      <c r="D23" s="17">
        <f>'salaires 24,5%'!D23*0.0082*196/209*1.075</f>
        <v>18.625138612881983</v>
      </c>
      <c r="E23" s="17">
        <f>'salaires 24,5%'!E23*0.0082*196/209*1.075</f>
        <v>19.111011794087599</v>
      </c>
      <c r="F23" s="17">
        <f>'salaires 24,5%'!F23*0.0082*196/209*1.075</f>
        <v>19.758842702361754</v>
      </c>
      <c r="G23" s="17">
        <f>'salaires 24,5%'!G23*0.0082*196/209*1.075</f>
        <v>20.406673610635913</v>
      </c>
      <c r="H23" s="17">
        <f>'salaires 24,5%'!H23*0.0082*196/209*1.075</f>
        <v>21.054504518910065</v>
      </c>
      <c r="I23" s="17">
        <f>'salaires 24,5%'!I23*0.0082*196/209*1.075</f>
        <v>21.297441109512874</v>
      </c>
      <c r="J23" s="17">
        <f>'salaires 24,5%'!J23*0.0082*196/209*1.075</f>
        <v>21.540377700115688</v>
      </c>
    </row>
    <row r="24" spans="1:10">
      <c r="A24" s="15">
        <v>115</v>
      </c>
      <c r="B24" s="17">
        <f>'salaires 24,5%'!B24*0.0082*196/209*1.075</f>
        <v>18.088511073545735</v>
      </c>
      <c r="C24" s="17">
        <f>'salaires 24,5%'!C24*0.0082*196/209*1.075</f>
        <v>18.586360002175432</v>
      </c>
      <c r="D24" s="17">
        <f>'salaires 24,5%'!D24*0.0082*196/209*1.075</f>
        <v>19.084208930805129</v>
      </c>
      <c r="E24" s="17">
        <f>'salaires 24,5%'!E24*0.0082*196/209*1.075</f>
        <v>19.582057859434833</v>
      </c>
      <c r="F24" s="17">
        <f>'salaires 24,5%'!F24*0.0082*196/209*1.075</f>
        <v>20.245856430941096</v>
      </c>
      <c r="G24" s="17">
        <f>'salaires 24,5%'!G24*0.0082*196/209*1.075</f>
        <v>20.909655002447366</v>
      </c>
      <c r="H24" s="17">
        <f>'salaires 24,5%'!H24*0.0082*196/209*1.075</f>
        <v>21.573453573953632</v>
      </c>
      <c r="I24" s="17">
        <f>'salaires 24,5%'!I24*0.0082*196/209*1.075</f>
        <v>21.822378038268479</v>
      </c>
      <c r="J24" s="17">
        <f>'salaires 24,5%'!J24*0.0082*196/209*1.075</f>
        <v>22.071302502583329</v>
      </c>
    </row>
    <row r="25" spans="1:10">
      <c r="A25" s="15">
        <v>120</v>
      </c>
      <c r="B25" s="17">
        <f>'salaires 24,5%'!B25*0.0082*196/209*1.075</f>
        <v>18.585789728488571</v>
      </c>
      <c r="C25" s="17">
        <f>'salaires 24,5%'!C25*0.0082*196/209*1.075</f>
        <v>19.097325225602933</v>
      </c>
      <c r="D25" s="17">
        <f>'salaires 24,5%'!D25*0.0082*196/209*1.075</f>
        <v>19.608860722717296</v>
      </c>
      <c r="E25" s="17">
        <f>'salaires 24,5%'!E25*0.0082*196/209*1.075</f>
        <v>20.120396219831662</v>
      </c>
      <c r="F25" s="17">
        <f>'salaires 24,5%'!F25*0.0082*196/209*1.075</f>
        <v>20.802443549317484</v>
      </c>
      <c r="G25" s="17">
        <f>'salaires 24,5%'!G25*0.0082*196/209*1.075</f>
        <v>21.484490878803303</v>
      </c>
      <c r="H25" s="17">
        <f>'salaires 24,5%'!H25*0.0082*196/209*1.075</f>
        <v>22.166538208289118</v>
      </c>
      <c r="I25" s="17">
        <f>'salaires 24,5%'!I25*0.0082*196/209*1.075</f>
        <v>22.422305956846301</v>
      </c>
      <c r="J25" s="17">
        <f>'salaires 24,5%'!J25*0.0082*196/209*1.075</f>
        <v>22.678073705403488</v>
      </c>
    </row>
    <row r="26" spans="1:10">
      <c r="A26" s="15">
        <v>125</v>
      </c>
      <c r="B26" s="17">
        <f>'salaires 24,5%'!B26*0.0082*196/209*1.075</f>
        <v>19.054813914400565</v>
      </c>
      <c r="C26" s="17">
        <f>'salaires 24,5%'!C26*0.0082*196/209*1.075</f>
        <v>19.579258334062967</v>
      </c>
      <c r="D26" s="17">
        <f>'salaires 24,5%'!D26*0.0082*196/209*1.075</f>
        <v>20.103702753725361</v>
      </c>
      <c r="E26" s="17">
        <f>'salaires 24,5%'!E26*0.0082*196/209*1.075</f>
        <v>20.628147173387763</v>
      </c>
      <c r="F26" s="17">
        <f>'salaires 24,5%'!F26*0.0082*196/209*1.075</f>
        <v>21.3274063996043</v>
      </c>
      <c r="G26" s="17">
        <f>'salaires 24,5%'!G26*0.0082*196/209*1.075</f>
        <v>22.026665625820833</v>
      </c>
      <c r="H26" s="17">
        <f>'salaires 24,5%'!H26*0.0082*196/209*1.075</f>
        <v>22.725924852037373</v>
      </c>
      <c r="I26" s="17">
        <f>'salaires 24,5%'!I26*0.0082*196/209*1.075</f>
        <v>22.988147061868567</v>
      </c>
      <c r="J26" s="17">
        <f>'salaires 24,5%'!J26*0.0082*196/209*1.075</f>
        <v>23.250369271699771</v>
      </c>
    </row>
    <row r="27" spans="1:10">
      <c r="A27" s="15">
        <v>130</v>
      </c>
      <c r="B27" s="17">
        <f>'salaires 24,5%'!B27*0.0082*196/209*1.075</f>
        <v>19.51818720650639</v>
      </c>
      <c r="C27" s="17">
        <f>'salaires 24,5%'!C27*0.0082*196/209*1.075</f>
        <v>20.055385019529503</v>
      </c>
      <c r="D27" s="17">
        <f>'salaires 24,5%'!D27*0.0082*196/209*1.075</f>
        <v>20.592582832552612</v>
      </c>
      <c r="E27" s="17">
        <f>'salaires 24,5%'!E27*0.0082*196/209*1.075</f>
        <v>21.129780645575725</v>
      </c>
      <c r="F27" s="17">
        <f>'salaires 24,5%'!F27*0.0082*196/209*1.075</f>
        <v>21.846044396273204</v>
      </c>
      <c r="G27" s="17">
        <f>'salaires 24,5%'!G27*0.0082*196/209*1.075</f>
        <v>22.562308146970693</v>
      </c>
      <c r="H27" s="17">
        <f>'salaires 24,5%'!H27*0.0082*196/209*1.075</f>
        <v>23.278571897668169</v>
      </c>
      <c r="I27" s="17">
        <f>'salaires 24,5%'!I27*0.0082*196/209*1.075</f>
        <v>23.547170804179725</v>
      </c>
      <c r="J27" s="17">
        <f>'salaires 24,5%'!J27*0.0082*196/209*1.075</f>
        <v>23.815769710691285</v>
      </c>
    </row>
    <row r="28" spans="1:10">
      <c r="A28" s="15">
        <v>135</v>
      </c>
      <c r="B28" s="17">
        <f>'salaires 24,5%'!B28*0.0082*196/209*1.075</f>
        <v>20.004164073836893</v>
      </c>
      <c r="C28" s="17">
        <f>'salaires 24,5%'!C28*0.0082*196/209*1.075</f>
        <v>20.554737396970019</v>
      </c>
      <c r="D28" s="17">
        <f>'salaires 24,5%'!D28*0.0082*196/209*1.075</f>
        <v>21.105310720103144</v>
      </c>
      <c r="E28" s="17">
        <f>'salaires 24,5%'!E28*0.0082*196/209*1.075</f>
        <v>21.655884043236274</v>
      </c>
      <c r="F28" s="17">
        <f>'salaires 24,5%'!F28*0.0082*196/209*1.075</f>
        <v>22.389981807413765</v>
      </c>
      <c r="G28" s="17">
        <f>'salaires 24,5%'!G28*0.0082*196/209*1.075</f>
        <v>23.124079571591274</v>
      </c>
      <c r="H28" s="17">
        <f>'salaires 24,5%'!H28*0.0082*196/209*1.075</f>
        <v>23.858177335768769</v>
      </c>
      <c r="I28" s="17">
        <f>'salaires 24,5%'!I28*0.0082*196/209*1.075</f>
        <v>24.13346399733533</v>
      </c>
      <c r="J28" s="17">
        <f>'salaires 24,5%'!J28*0.0082*196/209*1.075</f>
        <v>24.408750658901894</v>
      </c>
    </row>
    <row r="29" spans="1:10">
      <c r="A29" s="15">
        <v>140</v>
      </c>
      <c r="B29" s="17">
        <f>'salaires 24,5%'!B29*0.0082*196/209*1.075</f>
        <v>20.495791834973563</v>
      </c>
      <c r="C29" s="17">
        <f>'salaires 24,5%'!C29*0.0082*196/209*1.075</f>
        <v>21.059896197404026</v>
      </c>
      <c r="D29" s="17">
        <f>'salaires 24,5%'!D29*0.0082*196/209*1.075</f>
        <v>21.624000559834489</v>
      </c>
      <c r="E29" s="17">
        <f>'salaires 24,5%'!E29*0.0082*196/209*1.075</f>
        <v>22.188104922264952</v>
      </c>
      <c r="F29" s="17">
        <f>'salaires 24,5%'!F29*0.0082*196/209*1.075</f>
        <v>22.940244072172245</v>
      </c>
      <c r="G29" s="17">
        <f>'salaires 24,5%'!G29*0.0082*196/209*1.075</f>
        <v>23.692383222079528</v>
      </c>
      <c r="H29" s="17">
        <f>'salaires 24,5%'!H29*0.0082*196/209*1.075</f>
        <v>24.444522371986814</v>
      </c>
      <c r="I29" s="17">
        <f>'salaires 24,5%'!I29*0.0082*196/209*1.075</f>
        <v>24.726574553202045</v>
      </c>
      <c r="J29" s="17">
        <f>'salaires 24,5%'!J29*0.0082*196/209*1.075</f>
        <v>25.008626734417277</v>
      </c>
    </row>
    <row r="30" spans="1:10">
      <c r="A30" s="15">
        <v>145</v>
      </c>
      <c r="B30" s="17">
        <f>'salaires 24,5%'!B30*0.0082*196/209*1.075</f>
        <v>21.004372277528738</v>
      </c>
      <c r="C30" s="17">
        <f>'salaires 24,5%'!C30*0.0082*196/209*1.075</f>
        <v>21.582474266818519</v>
      </c>
      <c r="D30" s="17">
        <f>'salaires 24,5%'!D30*0.0082*196/209*1.075</f>
        <v>22.1605762561083</v>
      </c>
      <c r="E30" s="17">
        <f>'salaires 24,5%'!E30*0.0082*196/209*1.075</f>
        <v>22.738678245398074</v>
      </c>
      <c r="F30" s="17">
        <f>'salaires 24,5%'!F30*0.0082*196/209*1.075</f>
        <v>23.509480897784464</v>
      </c>
      <c r="G30" s="17">
        <f>'salaires 24,5%'!G30*0.0082*196/209*1.075</f>
        <v>24.280283550170836</v>
      </c>
      <c r="H30" s="17">
        <f>'salaires 24,5%'!H30*0.0082*196/209*1.075</f>
        <v>25.051086202557208</v>
      </c>
      <c r="I30" s="17">
        <f>'salaires 24,5%'!I30*0.0082*196/209*1.075</f>
        <v>25.340137197202097</v>
      </c>
      <c r="J30" s="17">
        <f>'salaires 24,5%'!J30*0.0082*196/209*1.075</f>
        <v>25.629188191846996</v>
      </c>
    </row>
    <row r="31" spans="1:10">
      <c r="A31" s="15">
        <v>150</v>
      </c>
      <c r="B31" s="17">
        <f>'salaires 24,5%'!B31*0.0082*196/209*1.075</f>
        <v>21.524254507696249</v>
      </c>
      <c r="C31" s="17">
        <f>'salaires 24,5%'!C31*0.0082*196/209*1.075</f>
        <v>22.116665182219997</v>
      </c>
      <c r="D31" s="17">
        <f>'salaires 24,5%'!D31*0.0082*196/209*1.075</f>
        <v>22.709075856743741</v>
      </c>
      <c r="E31" s="17">
        <f>'salaires 24,5%'!E31*0.0082*196/209*1.075</f>
        <v>23.3014865312675</v>
      </c>
      <c r="F31" s="17">
        <f>'salaires 24,5%'!F31*0.0082*196/209*1.075</f>
        <v>24.091367430632499</v>
      </c>
      <c r="G31" s="17">
        <f>'salaires 24,5%'!G31*0.0082*196/209*1.075</f>
        <v>24.881248329997494</v>
      </c>
      <c r="H31" s="17">
        <f>'salaires 24,5%'!H31*0.0082*196/209*1.075</f>
        <v>25.671129229362496</v>
      </c>
      <c r="I31" s="17">
        <f>'salaires 24,5%'!I31*0.0082*196/209*1.075</f>
        <v>25.96733456662437</v>
      </c>
      <c r="J31" s="17">
        <f>'salaires 24,5%'!J31*0.0082*196/209*1.075</f>
        <v>26.263539903886244</v>
      </c>
    </row>
    <row r="32" spans="1:10">
      <c r="A32" s="13">
        <v>155</v>
      </c>
      <c r="B32" s="17">
        <f>'salaires 24,5%'!B32*0.0082*196/209*1.075</f>
        <v>22.044136737863763</v>
      </c>
      <c r="C32" s="17">
        <f>'salaires 24,5%'!C32*0.0082*196/209*1.075</f>
        <v>22.650856097621482</v>
      </c>
      <c r="D32" s="17">
        <f>'salaires 24,5%'!D32*0.0082*196/209*1.075</f>
        <v>23.2575754573792</v>
      </c>
      <c r="E32" s="17">
        <f>'salaires 24,5%'!E32*0.0082*196/209*1.075</f>
        <v>23.864294817136916</v>
      </c>
      <c r="F32" s="17">
        <f>'salaires 24,5%'!F32*0.0082*196/209*1.075</f>
        <v>24.673253963480544</v>
      </c>
      <c r="G32" s="17">
        <f>'salaires 24,5%'!G32*0.0082*196/209*1.075</f>
        <v>25.482213109824169</v>
      </c>
      <c r="H32" s="17">
        <f>'salaires 24,5%'!H32*0.0082*196/209*1.075</f>
        <v>26.291172256167791</v>
      </c>
      <c r="I32" s="17">
        <f>'salaires 24,5%'!I32*0.0082*196/209*1.075</f>
        <v>26.594531936046653</v>
      </c>
      <c r="J32" s="17">
        <f>'salaires 24,5%'!J32*0.0082*196/209*1.075</f>
        <v>26.897891615925509</v>
      </c>
    </row>
    <row r="33" spans="1:10">
      <c r="A33" s="13">
        <v>160</v>
      </c>
      <c r="B33" s="17">
        <f>'salaires 24,5%'!B33*0.0082*196/209*1.075</f>
        <v>22.66008416273614</v>
      </c>
      <c r="C33" s="17">
        <f>'salaires 24,5%'!C33*0.0082*196/209*1.075</f>
        <v>23.283756203912365</v>
      </c>
      <c r="D33" s="17">
        <f>'salaires 24,5%'!D33*0.0082*196/209*1.075</f>
        <v>23.907428245088582</v>
      </c>
      <c r="E33" s="17">
        <f>'salaires 24,5%'!E33*0.0082*196/209*1.075</f>
        <v>24.53110028626481</v>
      </c>
      <c r="F33" s="17">
        <f>'salaires 24,5%'!F33*0.0082*196/209*1.075</f>
        <v>25.36266300783311</v>
      </c>
      <c r="G33" s="17">
        <f>'salaires 24,5%'!G33*0.0082*196/209*1.075</f>
        <v>26.194225729401403</v>
      </c>
      <c r="H33" s="17">
        <f>'salaires 24,5%'!H33*0.0082*196/209*1.075</f>
        <v>27.02578845096971</v>
      </c>
      <c r="I33" s="17">
        <f>'salaires 24,5%'!I33*0.0082*196/209*1.075</f>
        <v>27.33762447155782</v>
      </c>
      <c r="J33" s="17">
        <f>'salaires 24,5%'!J33*0.0082*196/209*1.075</f>
        <v>27.649460492145931</v>
      </c>
    </row>
    <row r="34" spans="1:10">
      <c r="A34" s="15">
        <v>165</v>
      </c>
      <c r="B34" s="17">
        <f>'salaires 24,5%'!B34*0.0082*196/209*1.075</f>
        <v>23.20256996812833</v>
      </c>
      <c r="C34" s="17">
        <f>'salaires 24,5%'!C34*0.0082*196/209*1.075</f>
        <v>23.841172811287827</v>
      </c>
      <c r="D34" s="17">
        <f>'salaires 24,5%'!D34*0.0082*196/209*1.075</f>
        <v>24.47977565444732</v>
      </c>
      <c r="E34" s="17">
        <f>'salaires 24,5%'!E34*0.0082*196/209*1.075</f>
        <v>25.118378497606813</v>
      </c>
      <c r="F34" s="17">
        <f>'salaires 24,5%'!F34*0.0082*196/209*1.075</f>
        <v>25.969848955152806</v>
      </c>
      <c r="G34" s="17">
        <f>'salaires 24,5%'!G34*0.0082*196/209*1.075</f>
        <v>26.821319412698802</v>
      </c>
      <c r="H34" s="17">
        <f>'salaires 24,5%'!H34*0.0082*196/209*1.075</f>
        <v>27.672789870244795</v>
      </c>
      <c r="I34" s="17">
        <f>'salaires 24,5%'!I34*0.0082*196/209*1.075</f>
        <v>27.99209129182454</v>
      </c>
      <c r="J34" s="17">
        <f>'salaires 24,5%'!J34*0.0082*196/209*1.075</f>
        <v>28.311392713404299</v>
      </c>
    </row>
    <row r="35" spans="1:10">
      <c r="A35" s="15">
        <v>170</v>
      </c>
      <c r="B35" s="17">
        <f>'salaires 24,5%'!B35*0.0082*196/209*1.075</f>
        <v>23.773310242551361</v>
      </c>
      <c r="C35" s="17">
        <f>'salaires 24,5%'!C35*0.0082*196/209*1.075</f>
        <v>24.427621533630759</v>
      </c>
      <c r="D35" s="17">
        <f>'salaires 24,5%'!D35*0.0082*196/209*1.075</f>
        <v>25.081932824710147</v>
      </c>
      <c r="E35" s="17">
        <f>'salaires 24,5%'!E35*0.0082*196/209*1.075</f>
        <v>25.736244115789539</v>
      </c>
      <c r="F35" s="17">
        <f>'salaires 24,5%'!F35*0.0082*196/209*1.075</f>
        <v>26.608659170562067</v>
      </c>
      <c r="G35" s="17">
        <f>'salaires 24,5%'!G35*0.0082*196/209*1.075</f>
        <v>27.481074225334599</v>
      </c>
      <c r="H35" s="17">
        <f>'salaires 24,5%'!H35*0.0082*196/209*1.075</f>
        <v>28.353489280107123</v>
      </c>
      <c r="I35" s="17">
        <f>'salaires 24,5%'!I35*0.0082*196/209*1.075</f>
        <v>28.680644925646817</v>
      </c>
      <c r="J35" s="17">
        <f>'salaires 24,5%'!J35*0.0082*196/209*1.075</f>
        <v>29.007800571186518</v>
      </c>
    </row>
    <row r="36" spans="1:10">
      <c r="A36" s="15">
        <v>175</v>
      </c>
      <c r="B36" s="17">
        <f>'salaires 24,5%'!B36*0.0082*196/209*1.075</f>
        <v>24.361003198392897</v>
      </c>
      <c r="C36" s="17">
        <f>'salaires 24,5%'!C36*0.0082*196/209*1.075</f>
        <v>25.031489524954164</v>
      </c>
      <c r="D36" s="17">
        <f>'salaires 24,5%'!D36*0.0082*196/209*1.075</f>
        <v>25.701975851515439</v>
      </c>
      <c r="E36" s="17">
        <f>'salaires 24,5%'!E36*0.0082*196/209*1.075</f>
        <v>26.372462178076713</v>
      </c>
      <c r="F36" s="17">
        <f>'salaires 24,5%'!F36*0.0082*196/209*1.075</f>
        <v>27.266443946825067</v>
      </c>
      <c r="G36" s="17">
        <f>'salaires 24,5%'!G36*0.0082*196/209*1.075</f>
        <v>28.160425715573435</v>
      </c>
      <c r="H36" s="17">
        <f>'salaires 24,5%'!H36*0.0082*196/209*1.075</f>
        <v>29.054407484321796</v>
      </c>
      <c r="I36" s="17">
        <f>'salaires 24,5%'!I36*0.0082*196/209*1.075</f>
        <v>29.38965064760243</v>
      </c>
      <c r="J36" s="17">
        <f>'salaires 24,5%'!J36*0.0082*196/209*1.075</f>
        <v>29.724893810883074</v>
      </c>
    </row>
    <row r="37" spans="1:10">
      <c r="A37" s="15">
        <v>180</v>
      </c>
      <c r="B37" s="17">
        <f>'salaires 24,5%'!B37*0.0082*196/209*1.075</f>
        <v>24.965648835652939</v>
      </c>
      <c r="C37" s="17">
        <f>'salaires 24,5%'!C37*0.0082*196/209*1.075</f>
        <v>25.652776785258059</v>
      </c>
      <c r="D37" s="17">
        <f>'salaires 24,5%'!D37*0.0082*196/209*1.075</f>
        <v>26.339904734863186</v>
      </c>
      <c r="E37" s="17">
        <f>'salaires 24,5%'!E37*0.0082*196/209*1.075</f>
        <v>27.027032684468313</v>
      </c>
      <c r="F37" s="17">
        <f>'salaires 24,5%'!F37*0.0082*196/209*1.075</f>
        <v>27.943203283941816</v>
      </c>
      <c r="G37" s="17">
        <f>'salaires 24,5%'!G37*0.0082*196/209*1.075</f>
        <v>28.859373883415316</v>
      </c>
      <c r="H37" s="17">
        <f>'salaires 24,5%'!H37*0.0082*196/209*1.075</f>
        <v>29.775544482888822</v>
      </c>
      <c r="I37" s="17">
        <f>'salaires 24,5%'!I37*0.0082*196/209*1.075</f>
        <v>30.119108457691386</v>
      </c>
      <c r="J37" s="17">
        <f>'salaires 24,5%'!J37*0.0082*196/209*1.075</f>
        <v>30.46267243249395</v>
      </c>
    </row>
    <row r="38" spans="1:10">
      <c r="A38" s="15">
        <v>185</v>
      </c>
      <c r="B38" s="17">
        <f>'salaires 24,5%'!B38*0.0082*196/209*1.075</f>
        <v>25.58159626052532</v>
      </c>
      <c r="C38" s="17">
        <f>'salaires 24,5%'!C38*0.0082*196/209*1.075</f>
        <v>26.285676891548949</v>
      </c>
      <c r="D38" s="17">
        <f>'salaires 24,5%'!D38*0.0082*196/209*1.075</f>
        <v>26.989757522572578</v>
      </c>
      <c r="E38" s="17">
        <f>'salaires 24,5%'!E38*0.0082*196/209*1.075</f>
        <v>27.693838153596207</v>
      </c>
      <c r="F38" s="17">
        <f>'salaires 24,5%'!F38*0.0082*196/209*1.075</f>
        <v>28.632612328294385</v>
      </c>
      <c r="G38" s="17">
        <f>'salaires 24,5%'!G38*0.0082*196/209*1.075</f>
        <v>29.57138650299256</v>
      </c>
      <c r="H38" s="17">
        <f>'salaires 24,5%'!H38*0.0082*196/209*1.075</f>
        <v>30.510160677690738</v>
      </c>
      <c r="I38" s="17">
        <f>'salaires 24,5%'!I38*0.0082*196/209*1.075</f>
        <v>30.862200993202549</v>
      </c>
      <c r="J38" s="17">
        <f>'salaires 24,5%'!J38*0.0082*196/209*1.075</f>
        <v>31.214241308714371</v>
      </c>
    </row>
    <row r="39" spans="1:10">
      <c r="A39" s="15">
        <v>190</v>
      </c>
      <c r="B39" s="17">
        <f>'salaires 24,5%'!B39*0.0082*196/209*1.075</f>
        <v>26.208845473010033</v>
      </c>
      <c r="C39" s="17">
        <f>'salaires 24,5%'!C39*0.0082*196/209*1.075</f>
        <v>26.930189843826824</v>
      </c>
      <c r="D39" s="17">
        <f>'salaires 24,5%'!D39*0.0082*196/209*1.075</f>
        <v>27.651534214643608</v>
      </c>
      <c r="E39" s="17">
        <f>'salaires 24,5%'!E39*0.0082*196/209*1.075</f>
        <v>28.372878585460398</v>
      </c>
      <c r="F39" s="17">
        <f>'salaires 24,5%'!F39*0.0082*196/209*1.075</f>
        <v>29.334671079882785</v>
      </c>
      <c r="G39" s="17">
        <f>'salaires 24,5%'!G39*0.0082*196/209*1.075</f>
        <v>30.296463574305172</v>
      </c>
      <c r="H39" s="17">
        <f>'salaires 24,5%'!H39*0.0082*196/209*1.075</f>
        <v>31.258256068727558</v>
      </c>
      <c r="I39" s="17">
        <f>'salaires 24,5%'!I39*0.0082*196/209*1.075</f>
        <v>31.618928254135948</v>
      </c>
      <c r="J39" s="17">
        <f>'salaires 24,5%'!J39*0.0082*196/209*1.075</f>
        <v>31.979600439544345</v>
      </c>
    </row>
    <row r="40" spans="1:10">
      <c r="A40" s="15">
        <v>195</v>
      </c>
      <c r="B40" s="17">
        <f>'salaires 24,5%'!B40*0.0082*196/209*1.075</f>
        <v>26.858698260719414</v>
      </c>
      <c r="C40" s="17">
        <f>'salaires 24,5%'!C40*0.0082*196/209*1.075</f>
        <v>27.597928488078669</v>
      </c>
      <c r="D40" s="17">
        <f>'salaires 24,5%'!D40*0.0082*196/209*1.075</f>
        <v>28.337158715437919</v>
      </c>
      <c r="E40" s="17">
        <f>'salaires 24,5%'!E40*0.0082*196/209*1.075</f>
        <v>29.076388942797173</v>
      </c>
      <c r="F40" s="17">
        <f>'salaires 24,5%'!F40*0.0082*196/209*1.075</f>
        <v>30.062029245942838</v>
      </c>
      <c r="G40" s="17">
        <f>'salaires 24,5%'!G40*0.0082*196/209*1.075</f>
        <v>31.047669549088496</v>
      </c>
      <c r="H40" s="17">
        <f>'salaires 24,5%'!H40*0.0082*196/209*1.075</f>
        <v>32.033309852234169</v>
      </c>
      <c r="I40" s="17">
        <f>'salaires 24,5%'!I40*0.0082*196/209*1.075</f>
        <v>32.40292496591379</v>
      </c>
      <c r="J40" s="17">
        <f>'salaires 24,5%'!J40*0.0082*196/209*1.075</f>
        <v>32.772540079593419</v>
      </c>
    </row>
    <row r="41" spans="1:10">
      <c r="A41" s="15">
        <v>200</v>
      </c>
      <c r="B41" s="17">
        <f>'salaires 24,5%'!B41*0.0082*196/209*1.075</f>
        <v>27.514201942234987</v>
      </c>
      <c r="C41" s="17">
        <f>'salaires 24,5%'!C41*0.0082*196/209*1.075</f>
        <v>28.271473555324018</v>
      </c>
      <c r="D41" s="17">
        <f>'salaires 24,5%'!D41*0.0082*196/209*1.075</f>
        <v>29.028745168413053</v>
      </c>
      <c r="E41" s="17">
        <f>'salaires 24,5%'!E41*0.0082*196/209*1.075</f>
        <v>29.786016781502084</v>
      </c>
      <c r="F41" s="17">
        <f>'salaires 24,5%'!F41*0.0082*196/209*1.075</f>
        <v>30.795712265620807</v>
      </c>
      <c r="G41" s="17">
        <f>'salaires 24,5%'!G41*0.0082*196/209*1.075</f>
        <v>31.805407749739519</v>
      </c>
      <c r="H41" s="17">
        <f>'salaires 24,5%'!H41*0.0082*196/209*1.075</f>
        <v>32.815103233858231</v>
      </c>
      <c r="I41" s="17">
        <f>'salaires 24,5%'!I41*0.0082*196/209*1.075</f>
        <v>33.19373904040274</v>
      </c>
      <c r="J41" s="17">
        <f>'salaires 24,5%'!J41*0.0082*196/209*1.075</f>
        <v>33.57237484694727</v>
      </c>
    </row>
    <row r="42" spans="1:10">
      <c r="A42" s="15">
        <v>205</v>
      </c>
      <c r="B42" s="17">
        <f>'salaires 24,5%'!B42*0.0082*196/209*1.075</f>
        <v>28.197960092781386</v>
      </c>
      <c r="C42" s="17">
        <f>'salaires 24,5%'!C42*0.0082*196/209*1.075</f>
        <v>28.974050737536839</v>
      </c>
      <c r="D42" s="17">
        <f>'salaires 24,5%'!D42*0.0082*196/209*1.075</f>
        <v>29.750141382292281</v>
      </c>
      <c r="E42" s="17">
        <f>'salaires 24,5%'!E42*0.0082*196/209*1.075</f>
        <v>30.52623202704773</v>
      </c>
      <c r="F42" s="17">
        <f>'salaires 24,5%'!F42*0.0082*196/209*1.075</f>
        <v>31.561019553388341</v>
      </c>
      <c r="G42" s="17">
        <f>'salaires 24,5%'!G42*0.0082*196/209*1.075</f>
        <v>32.595807079728942</v>
      </c>
      <c r="H42" s="17">
        <f>'salaires 24,5%'!H42*0.0082*196/209*1.075</f>
        <v>33.630594606069543</v>
      </c>
      <c r="I42" s="17">
        <f>'salaires 24,5%'!I42*0.0082*196/209*1.075</f>
        <v>34.018639928447271</v>
      </c>
      <c r="J42" s="17">
        <f>'salaires 24,5%'!J42*0.0082*196/209*1.075</f>
        <v>34.406685250824992</v>
      </c>
    </row>
    <row r="43" spans="1:10">
      <c r="A43" s="15">
        <v>210</v>
      </c>
      <c r="B43" s="17">
        <f>'salaires 24,5%'!B43*0.0082*196/209*1.075</f>
        <v>28.893020030940132</v>
      </c>
      <c r="C43" s="17">
        <f>'salaires 24,5%'!C43*0.0082*196/209*1.075</f>
        <v>29.688240765736641</v>
      </c>
      <c r="D43" s="17">
        <f>'salaires 24,5%'!D43*0.0082*196/209*1.075</f>
        <v>30.483461500533149</v>
      </c>
      <c r="E43" s="17">
        <f>'salaires 24,5%'!E43*0.0082*196/209*1.075</f>
        <v>31.278682235329669</v>
      </c>
      <c r="F43" s="17">
        <f>'salaires 24,5%'!F43*0.0082*196/209*1.075</f>
        <v>32.338976548391699</v>
      </c>
      <c r="G43" s="17">
        <f>'salaires 24,5%'!G43*0.0082*196/209*1.075</f>
        <v>33.399270861453715</v>
      </c>
      <c r="H43" s="17">
        <f>'salaires 24,5%'!H43*0.0082*196/209*1.075</f>
        <v>34.459565174515738</v>
      </c>
      <c r="I43" s="17">
        <f>'salaires 24,5%'!I43*0.0082*196/209*1.075</f>
        <v>34.857175541913996</v>
      </c>
      <c r="J43" s="17">
        <f>'salaires 24,5%'!J43*0.0082*196/209*1.075</f>
        <v>35.254785909312261</v>
      </c>
    </row>
    <row r="44" spans="1:10">
      <c r="A44" s="15">
        <v>215</v>
      </c>
      <c r="B44" s="17">
        <f>'salaires 24,5%'!B44*0.0082*196/209*1.075</f>
        <v>29.605032650517362</v>
      </c>
      <c r="C44" s="17">
        <f>'salaires 24,5%'!C44*0.0082*196/209*1.075</f>
        <v>30.419850062916929</v>
      </c>
      <c r="D44" s="17">
        <f>'salaires 24,5%'!D44*0.0082*196/209*1.075</f>
        <v>31.234667475316474</v>
      </c>
      <c r="E44" s="17">
        <f>'salaires 24,5%'!E44*0.0082*196/209*1.075</f>
        <v>32.049484887716041</v>
      </c>
      <c r="F44" s="17">
        <f>'salaires 24,5%'!F44*0.0082*196/209*1.075</f>
        <v>33.135908104248792</v>
      </c>
      <c r="G44" s="17">
        <f>'salaires 24,5%'!G44*0.0082*196/209*1.075</f>
        <v>34.222331320781535</v>
      </c>
      <c r="H44" s="17">
        <f>'salaires 24,5%'!H44*0.0082*196/209*1.075</f>
        <v>35.308754537314279</v>
      </c>
      <c r="I44" s="17">
        <f>'salaires 24,5%'!I44*0.0082*196/209*1.075</f>
        <v>35.716163243514075</v>
      </c>
      <c r="J44" s="17">
        <f>'salaires 24,5%'!J44*0.0082*196/209*1.075</f>
        <v>36.123571949713849</v>
      </c>
    </row>
    <row r="45" spans="1:10">
      <c r="A45" s="15">
        <v>220</v>
      </c>
      <c r="B45" s="17">
        <f>'salaires 24,5%'!B45*0.0082*196/209*1.075</f>
        <v>30.333997951513116</v>
      </c>
      <c r="C45" s="17">
        <f>'salaires 24,5%'!C45*0.0082*196/209*1.075</f>
        <v>31.168878629077703</v>
      </c>
      <c r="D45" s="17">
        <f>'salaires 24,5%'!D45*0.0082*196/209*1.075</f>
        <v>32.00375930664228</v>
      </c>
      <c r="E45" s="17">
        <f>'salaires 24,5%'!E45*0.0082*196/209*1.075</f>
        <v>32.838639984206857</v>
      </c>
      <c r="F45" s="17">
        <f>'salaires 24,5%'!F45*0.0082*196/209*1.075</f>
        <v>33.951814220959641</v>
      </c>
      <c r="G45" s="17">
        <f>'salaires 24,5%'!G45*0.0082*196/209*1.075</f>
        <v>35.064988457712417</v>
      </c>
      <c r="H45" s="17">
        <f>'salaires 24,5%'!H45*0.0082*196/209*1.075</f>
        <v>36.178162694465186</v>
      </c>
      <c r="I45" s="17">
        <f>'salaires 24,5%'!I45*0.0082*196/209*1.075</f>
        <v>36.595603033247471</v>
      </c>
      <c r="J45" s="17">
        <f>'salaires 24,5%'!J45*0.0082*196/209*1.075</f>
        <v>37.01304337202977</v>
      </c>
    </row>
    <row r="46" spans="1:10">
      <c r="A46" s="15">
        <v>225</v>
      </c>
      <c r="B46" s="17">
        <f>'salaires 24,5%'!B46*0.0082*196/209*1.075</f>
        <v>31.08556682773354</v>
      </c>
      <c r="C46" s="17">
        <f>'salaires 24,5%'!C46*0.0082*196/209*1.075</f>
        <v>31.941132887212451</v>
      </c>
      <c r="D46" s="17">
        <f>'salaires 24,5%'!D46*0.0082*196/209*1.075</f>
        <v>32.796698946691357</v>
      </c>
      <c r="E46" s="17">
        <f>'salaires 24,5%'!E46*0.0082*196/209*1.075</f>
        <v>33.652265006170261</v>
      </c>
      <c r="F46" s="17">
        <f>'salaires 24,5%'!F46*0.0082*196/209*1.075</f>
        <v>34.793019752142129</v>
      </c>
      <c r="G46" s="17">
        <f>'salaires 24,5%'!G46*0.0082*196/209*1.075</f>
        <v>35.933774498114005</v>
      </c>
      <c r="H46" s="17">
        <f>'salaires 24,5%'!H46*0.0082*196/209*1.075</f>
        <v>37.074529244085888</v>
      </c>
      <c r="I46" s="17">
        <f>'salaires 24,5%'!I46*0.0082*196/209*1.075</f>
        <v>37.502312273825332</v>
      </c>
      <c r="J46" s="17">
        <f>'salaires 24,5%'!J46*0.0082*196/209*1.075</f>
        <v>37.930095303564791</v>
      </c>
    </row>
    <row r="47" spans="1:10">
      <c r="A47" s="15">
        <v>230</v>
      </c>
      <c r="B47" s="17">
        <f>'salaires 24,5%'!B47*0.0082*196/209*1.075</f>
        <v>31.854088385372478</v>
      </c>
      <c r="C47" s="17">
        <f>'salaires 24,5%'!C47*0.0082*196/209*1.075</f>
        <v>32.730806414327681</v>
      </c>
      <c r="D47" s="17">
        <f>'salaires 24,5%'!D47*0.0082*196/209*1.075</f>
        <v>33.607524443282884</v>
      </c>
      <c r="E47" s="17">
        <f>'salaires 24,5%'!E47*0.0082*196/209*1.075</f>
        <v>34.484242472238094</v>
      </c>
      <c r="F47" s="17">
        <f>'salaires 24,5%'!F47*0.0082*196/209*1.075</f>
        <v>35.653199844178367</v>
      </c>
      <c r="G47" s="17">
        <f>'salaires 24,5%'!G47*0.0082*196/209*1.075</f>
        <v>36.82215721611864</v>
      </c>
      <c r="H47" s="17">
        <f>'salaires 24,5%'!H47*0.0082*196/209*1.075</f>
        <v>37.99111458805892</v>
      </c>
      <c r="I47" s="17">
        <f>'salaires 24,5%'!I47*0.0082*196/209*1.075</f>
        <v>38.429473602536518</v>
      </c>
      <c r="J47" s="17">
        <f>'salaires 24,5%'!J47*0.0082*196/209*1.075</f>
        <v>38.867832617014116</v>
      </c>
    </row>
    <row r="48" spans="1:10">
      <c r="A48" s="15">
        <v>235</v>
      </c>
      <c r="B48" s="17">
        <f>'salaires 24,5%'!B48*0.0082*196/209*1.075</f>
        <v>32.650864412042246</v>
      </c>
      <c r="C48" s="17">
        <f>'salaires 24,5%'!C48*0.0082*196/209*1.075</f>
        <v>33.549512056410379</v>
      </c>
      <c r="D48" s="17">
        <f>'salaires 24,5%'!D48*0.0082*196/209*1.075</f>
        <v>34.448159700778518</v>
      </c>
      <c r="E48" s="17">
        <f>'salaires 24,5%'!E48*0.0082*196/209*1.075</f>
        <v>35.346807345146651</v>
      </c>
      <c r="F48" s="17">
        <f>'salaires 24,5%'!F48*0.0082*196/209*1.075</f>
        <v>36.545004204304156</v>
      </c>
      <c r="G48" s="17">
        <f>'salaires 24,5%'!G48*0.0082*196/209*1.075</f>
        <v>37.743201063461669</v>
      </c>
      <c r="H48" s="17">
        <f>'salaires 24,5%'!H48*0.0082*196/209*1.075</f>
        <v>38.941397922619196</v>
      </c>
      <c r="I48" s="17">
        <f>'salaires 24,5%'!I48*0.0082*196/209*1.075</f>
        <v>39.390721744803251</v>
      </c>
      <c r="J48" s="17">
        <f>'salaires 24,5%'!J48*0.0082*196/209*1.075</f>
        <v>39.840045566987328</v>
      </c>
    </row>
    <row r="49" spans="1:10">
      <c r="A49" s="15">
        <v>240</v>
      </c>
      <c r="B49" s="17">
        <f>'salaires 24,5%'!B49*0.0082*196/209*1.075</f>
        <v>33.656723509540264</v>
      </c>
      <c r="C49" s="17">
        <f>'salaires 24,5%'!C49*0.0082*196/209*1.075</f>
        <v>34.583055349252376</v>
      </c>
      <c r="D49" s="17">
        <f>'salaires 24,5%'!D49*0.0082*196/209*1.075</f>
        <v>35.509387188964503</v>
      </c>
      <c r="E49" s="17">
        <f>'salaires 24,5%'!E49*0.0082*196/209*1.075</f>
        <v>36.435719028676608</v>
      </c>
      <c r="F49" s="17">
        <f>'salaires 24,5%'!F49*0.0082*196/209*1.075</f>
        <v>37.670828148292777</v>
      </c>
      <c r="G49" s="17">
        <f>'salaires 24,5%'!G49*0.0082*196/209*1.075</f>
        <v>38.905937267908925</v>
      </c>
      <c r="H49" s="17">
        <f>'salaires 24,5%'!H49*0.0082*196/209*1.075</f>
        <v>40.141046387525087</v>
      </c>
      <c r="I49" s="17">
        <f>'salaires 24,5%'!I49*0.0082*196/209*1.075</f>
        <v>40.604212307381133</v>
      </c>
      <c r="J49" s="17">
        <f>'salaires 24,5%'!J49*0.0082*196/209*1.075</f>
        <v>41.067378227237199</v>
      </c>
    </row>
    <row r="50" spans="1:10">
      <c r="A50" s="15">
        <v>245</v>
      </c>
      <c r="B50" s="17">
        <f>'salaires 24,5%'!B50*0.0082*196/209*1.075</f>
        <v>34.476103111434718</v>
      </c>
      <c r="C50" s="17">
        <f>'salaires 24,5%'!C50*0.0082*196/209*1.075</f>
        <v>35.424986683309065</v>
      </c>
      <c r="D50" s="17">
        <f>'salaires 24,5%'!D50*0.0082*196/209*1.075</f>
        <v>36.373870255183412</v>
      </c>
      <c r="E50" s="17">
        <f>'salaires 24,5%'!E50*0.0082*196/209*1.075</f>
        <v>37.322753827057767</v>
      </c>
      <c r="F50" s="17">
        <f>'salaires 24,5%'!F50*0.0082*196/209*1.075</f>
        <v>38.58793192289022</v>
      </c>
      <c r="G50" s="17">
        <f>'salaires 24,5%'!G50*0.0082*196/209*1.075</f>
        <v>39.853110018722695</v>
      </c>
      <c r="H50" s="17">
        <f>'salaires 24,5%'!H50*0.0082*196/209*1.075</f>
        <v>41.118288114555163</v>
      </c>
      <c r="I50" s="17">
        <f>'salaires 24,5%'!I50*0.0082*196/209*1.075</f>
        <v>41.59272990049233</v>
      </c>
      <c r="J50" s="17">
        <f>'salaires 24,5%'!J50*0.0082*196/209*1.075</f>
        <v>42.067171686429511</v>
      </c>
    </row>
    <row r="51" spans="1:10">
      <c r="A51" s="15">
        <v>250</v>
      </c>
      <c r="B51" s="17">
        <f>'salaires 24,5%'!B51*0.0082*196/209*1.075</f>
        <v>35.329388076166175</v>
      </c>
      <c r="C51" s="17">
        <f>'salaires 24,5%'!C51*0.0082*196/209*1.075</f>
        <v>36.301756555326712</v>
      </c>
      <c r="D51" s="17">
        <f>'salaires 24,5%'!D51*0.0082*196/209*1.075</f>
        <v>37.274125034487248</v>
      </c>
      <c r="E51" s="17">
        <f>'salaires 24,5%'!E51*0.0082*196/209*1.075</f>
        <v>38.246493513647785</v>
      </c>
      <c r="F51" s="17">
        <f>'salaires 24,5%'!F51*0.0082*196/209*1.075</f>
        <v>39.542984819195162</v>
      </c>
      <c r="G51" s="17">
        <f>'salaires 24,5%'!G51*0.0082*196/209*1.075</f>
        <v>40.839476124742554</v>
      </c>
      <c r="H51" s="17">
        <f>'salaires 24,5%'!H51*0.0082*196/209*1.075</f>
        <v>42.135967430289931</v>
      </c>
      <c r="I51" s="17">
        <f>'salaires 24,5%'!I51*0.0082*196/209*1.075</f>
        <v>42.622151669870213</v>
      </c>
      <c r="J51" s="17">
        <f>'salaires 24,5%'!J51*0.0082*196/209*1.075</f>
        <v>43.108335909450474</v>
      </c>
    </row>
    <row r="52" spans="1:10">
      <c r="A52" s="15">
        <v>255</v>
      </c>
      <c r="B52" s="17">
        <f>'salaires 24,5%'!B52*0.0082*196/209*1.075</f>
        <v>36.205276616122312</v>
      </c>
      <c r="C52" s="17">
        <f>'salaires 24,5%'!C52*0.0082*196/209*1.075</f>
        <v>37.201752119318336</v>
      </c>
      <c r="D52" s="17">
        <f>'salaires 24,5%'!D52*0.0082*196/209*1.075</f>
        <v>38.198227622514359</v>
      </c>
      <c r="E52" s="17">
        <f>'salaires 24,5%'!E52*0.0082*196/209*1.075</f>
        <v>39.19470312571039</v>
      </c>
      <c r="F52" s="17">
        <f>'salaires 24,5%'!F52*0.0082*196/209*1.075</f>
        <v>40.523337129971758</v>
      </c>
      <c r="G52" s="17">
        <f>'salaires 24,5%'!G52*0.0082*196/209*1.075</f>
        <v>41.851971134233132</v>
      </c>
      <c r="H52" s="17">
        <f>'salaires 24,5%'!H52*0.0082*196/209*1.075</f>
        <v>43.180605138494485</v>
      </c>
      <c r="I52" s="17">
        <f>'salaires 24,5%'!I52*0.0082*196/209*1.075</f>
        <v>43.678842890092518</v>
      </c>
      <c r="J52" s="17">
        <f>'salaires 24,5%'!J52*0.0082*196/209*1.075</f>
        <v>44.177080641690537</v>
      </c>
    </row>
    <row r="53" spans="1:10">
      <c r="A53" s="15">
        <v>260</v>
      </c>
      <c r="B53" s="17">
        <f>'salaires 24,5%'!B53*0.0082*196/209*1.075</f>
        <v>37.10376873130312</v>
      </c>
      <c r="C53" s="17">
        <f>'salaires 24,5%'!C53*0.0082*196/209*1.075</f>
        <v>38.124973375283943</v>
      </c>
      <c r="D53" s="17">
        <f>'salaires 24,5%'!D53*0.0082*196/209*1.075</f>
        <v>39.146178019264752</v>
      </c>
      <c r="E53" s="17">
        <f>'salaires 24,5%'!E53*0.0082*196/209*1.075</f>
        <v>40.167382663245569</v>
      </c>
      <c r="F53" s="17">
        <f>'salaires 24,5%'!F53*0.0082*196/209*1.075</f>
        <v>41.52898885522</v>
      </c>
      <c r="G53" s="17">
        <f>'salaires 24,5%'!G53*0.0082*196/209*1.075</f>
        <v>42.890595047194431</v>
      </c>
      <c r="H53" s="17">
        <f>'salaires 24,5%'!H53*0.0082*196/209*1.075</f>
        <v>44.252201239168862</v>
      </c>
      <c r="I53" s="17">
        <f>'salaires 24,5%'!I53*0.0082*196/209*1.075</f>
        <v>44.762803561159267</v>
      </c>
      <c r="J53" s="17">
        <f>'salaires 24,5%'!J53*0.0082*196/209*1.075</f>
        <v>45.273405883149678</v>
      </c>
    </row>
    <row r="54" spans="1:10">
      <c r="A54" s="15">
        <v>265</v>
      </c>
      <c r="B54" s="17">
        <f>'salaires 24,5%'!B54*0.0082*196/209*1.075</f>
        <v>38.01921352790243</v>
      </c>
      <c r="C54" s="17">
        <f>'salaires 24,5%'!C54*0.0082*196/209*1.075</f>
        <v>39.065613900230012</v>
      </c>
      <c r="D54" s="17">
        <f>'salaires 24,5%'!D54*0.0082*196/209*1.075</f>
        <v>40.112014272557609</v>
      </c>
      <c r="E54" s="17">
        <f>'salaires 24,5%'!E54*0.0082*196/209*1.075</f>
        <v>41.158414644885198</v>
      </c>
      <c r="F54" s="17">
        <f>'salaires 24,5%'!F54*0.0082*196/209*1.075</f>
        <v>42.553615141321977</v>
      </c>
      <c r="G54" s="17">
        <f>'salaires 24,5%'!G54*0.0082*196/209*1.075</f>
        <v>43.948815637758763</v>
      </c>
      <c r="H54" s="17">
        <f>'salaires 24,5%'!H54*0.0082*196/209*1.075</f>
        <v>45.344016134195563</v>
      </c>
      <c r="I54" s="17">
        <f>'salaires 24,5%'!I54*0.0082*196/209*1.075</f>
        <v>45.867216320359347</v>
      </c>
      <c r="J54" s="17">
        <f>'salaires 24,5%'!J54*0.0082*196/209*1.075</f>
        <v>46.390416506523145</v>
      </c>
    </row>
    <row r="55" spans="1:10">
      <c r="A55" s="15">
        <v>270</v>
      </c>
      <c r="B55" s="17">
        <f>'salaires 24,5%'!B55*0.0082*196/209*1.075</f>
        <v>38.957261899726426</v>
      </c>
      <c r="C55" s="17">
        <f>'salaires 24,5%'!C55*0.0082*196/209*1.075</f>
        <v>40.029480117150086</v>
      </c>
      <c r="D55" s="17">
        <f>'salaires 24,5%'!D55*0.0082*196/209*1.075</f>
        <v>41.10169833457374</v>
      </c>
      <c r="E55" s="17">
        <f>'salaires 24,5%'!E55*0.0082*196/209*1.075</f>
        <v>42.173916551997408</v>
      </c>
      <c r="F55" s="17">
        <f>'salaires 24,5%'!F55*0.0082*196/209*1.075</f>
        <v>43.603540841895629</v>
      </c>
      <c r="G55" s="17">
        <f>'salaires 24,5%'!G55*0.0082*196/209*1.075</f>
        <v>45.033165131793851</v>
      </c>
      <c r="H55" s="17">
        <f>'salaires 24,5%'!H55*0.0082*196/209*1.075</f>
        <v>46.462789421692072</v>
      </c>
      <c r="I55" s="17">
        <f>'salaires 24,5%'!I55*0.0082*196/209*1.075</f>
        <v>46.998898530403892</v>
      </c>
      <c r="J55" s="17">
        <f>'salaires 24,5%'!J55*0.0082*196/209*1.075</f>
        <v>47.535007639115733</v>
      </c>
    </row>
    <row r="56" spans="1:10">
      <c r="A56" s="15">
        <v>275</v>
      </c>
      <c r="B56" s="17">
        <f>'salaires 24,5%'!B56*0.0082*196/209*1.075</f>
        <v>39.917913846775093</v>
      </c>
      <c r="C56" s="17">
        <f>'salaires 24,5%'!C56*0.0082*196/209*1.075</f>
        <v>41.01657202604413</v>
      </c>
      <c r="D56" s="17">
        <f>'salaires 24,5%'!D56*0.0082*196/209*1.075</f>
        <v>42.115230205313161</v>
      </c>
      <c r="E56" s="17">
        <f>'salaires 24,5%'!E56*0.0082*196/209*1.075</f>
        <v>43.213888384582205</v>
      </c>
      <c r="F56" s="17">
        <f>'salaires 24,5%'!F56*0.0082*196/209*1.075</f>
        <v>44.678765956940929</v>
      </c>
      <c r="G56" s="17">
        <f>'salaires 24,5%'!G56*0.0082*196/209*1.075</f>
        <v>46.143643529299631</v>
      </c>
      <c r="H56" s="17">
        <f>'salaires 24,5%'!H56*0.0082*196/209*1.075</f>
        <v>47.608521101658361</v>
      </c>
      <c r="I56" s="17">
        <f>'salaires 24,5%'!I56*0.0082*196/209*1.075</f>
        <v>48.157850191292866</v>
      </c>
      <c r="J56" s="17">
        <f>'salaires 24,5%'!J56*0.0082*196/209*1.075</f>
        <v>48.707179280927406</v>
      </c>
    </row>
    <row r="57" spans="1:10">
      <c r="A57" s="15">
        <v>280</v>
      </c>
      <c r="B57" s="17">
        <f>'salaires 24,5%'!B57*0.0082*196/209*1.075</f>
        <v>40.906820262854595</v>
      </c>
      <c r="C57" s="17">
        <f>'salaires 24,5%'!C57*0.0082*196/209*1.075</f>
        <v>42.032696049905624</v>
      </c>
      <c r="D57" s="17">
        <f>'salaires 24,5%'!D57*0.0082*196/209*1.075</f>
        <v>43.158571836956668</v>
      </c>
      <c r="E57" s="17">
        <f>'salaires 24,5%'!E57*0.0082*196/209*1.075</f>
        <v>44.284447624007726</v>
      </c>
      <c r="F57" s="17">
        <f>'salaires 24,5%'!F57*0.0082*196/209*1.075</f>
        <v>45.785615340075786</v>
      </c>
      <c r="G57" s="17">
        <f>'salaires 24,5%'!G57*0.0082*196/209*1.075</f>
        <v>47.28678305614384</v>
      </c>
      <c r="H57" s="17">
        <f>'salaires 24,5%'!H57*0.0082*196/209*1.075</f>
        <v>48.787950772211893</v>
      </c>
      <c r="I57" s="17">
        <f>'salaires 24,5%'!I57*0.0082*196/209*1.075</f>
        <v>49.350888665737415</v>
      </c>
      <c r="J57" s="17">
        <f>'salaires 24,5%'!J57*0.0082*196/209*1.075</f>
        <v>49.913826559262951</v>
      </c>
    </row>
    <row r="58" spans="1:10">
      <c r="A58" s="15">
        <v>285</v>
      </c>
      <c r="B58" s="17">
        <f>'salaires 24,5%'!B58*0.0082*196/209*1.075</f>
        <v>41.833566847066237</v>
      </c>
      <c r="C58" s="17">
        <f>'salaires 24,5%'!C58*0.0082*196/209*1.075</f>
        <v>42.98494942083871</v>
      </c>
      <c r="D58" s="17">
        <f>'salaires 24,5%'!D58*0.0082*196/209*1.075</f>
        <v>44.136331994611169</v>
      </c>
      <c r="E58" s="17">
        <f>'salaires 24,5%'!E58*0.0082*196/209*1.075</f>
        <v>45.287714568383628</v>
      </c>
      <c r="F58" s="17">
        <f>'salaires 24,5%'!F58*0.0082*196/209*1.075</f>
        <v>46.822891333413587</v>
      </c>
      <c r="G58" s="17">
        <f>'salaires 24,5%'!G58*0.0082*196/209*1.075</f>
        <v>48.358068098443546</v>
      </c>
      <c r="H58" s="17">
        <f>'salaires 24,5%'!H58*0.0082*196/209*1.075</f>
        <v>49.893244863473498</v>
      </c>
      <c r="I58" s="17">
        <f>'salaires 24,5%'!I58*0.0082*196/209*1.075</f>
        <v>50.468936150359738</v>
      </c>
      <c r="J58" s="17">
        <f>'salaires 24,5%'!J58*0.0082*196/209*1.075</f>
        <v>51.044627437245971</v>
      </c>
    </row>
    <row r="59" spans="1:10">
      <c r="A59" s="15">
        <v>290</v>
      </c>
      <c r="B59" s="17">
        <f>'salaires 24,5%'!B59*0.0082*196/209*1.075</f>
        <v>42.77726611269641</v>
      </c>
      <c r="C59" s="17">
        <f>'salaires 24,5%'!C59*0.0082*196/209*1.075</f>
        <v>43.954622060752278</v>
      </c>
      <c r="D59" s="17">
        <f>'salaires 24,5%'!D59*0.0082*196/209*1.075</f>
        <v>45.131978008808133</v>
      </c>
      <c r="E59" s="17">
        <f>'salaires 24,5%'!E59*0.0082*196/209*1.075</f>
        <v>46.309333956863995</v>
      </c>
      <c r="F59" s="17">
        <f>'salaires 24,5%'!F59*0.0082*196/209*1.075</f>
        <v>47.879141887605144</v>
      </c>
      <c r="G59" s="17">
        <f>'salaires 24,5%'!G59*0.0082*196/209*1.075</f>
        <v>49.448949818346314</v>
      </c>
      <c r="H59" s="17">
        <f>'salaires 24,5%'!H59*0.0082*196/209*1.075</f>
        <v>51.018757749087463</v>
      </c>
      <c r="I59" s="17">
        <f>'salaires 24,5%'!I59*0.0082*196/209*1.075</f>
        <v>51.60743572311538</v>
      </c>
      <c r="J59" s="17">
        <f>'salaires 24,5%'!J59*0.0082*196/209*1.075</f>
        <v>52.196113697143325</v>
      </c>
    </row>
    <row r="60" spans="1:10">
      <c r="A60" s="15">
        <v>295</v>
      </c>
      <c r="B60" s="17">
        <f>'salaires 24,5%'!B60*0.0082*196/209*1.075</f>
        <v>43.720965378326568</v>
      </c>
      <c r="C60" s="17">
        <f>'salaires 24,5%'!C60*0.0082*196/209*1.075</f>
        <v>44.924294700665833</v>
      </c>
      <c r="D60" s="17">
        <f>'salaires 24,5%'!D60*0.0082*196/209*1.075</f>
        <v>46.12762402300509</v>
      </c>
      <c r="E60" s="17">
        <f>'salaires 24,5%'!E60*0.0082*196/209*1.075</f>
        <v>47.330953345344355</v>
      </c>
      <c r="F60" s="17">
        <f>'salaires 24,5%'!F60*0.0082*196/209*1.075</f>
        <v>48.935392441796715</v>
      </c>
      <c r="G60" s="17">
        <f>'salaires 24,5%'!G60*0.0082*196/209*1.075</f>
        <v>50.539831538249054</v>
      </c>
      <c r="H60" s="17">
        <f>'salaires 24,5%'!H60*0.0082*196/209*1.075</f>
        <v>52.144270634701407</v>
      </c>
      <c r="I60" s="17">
        <f>'salaires 24,5%'!I60*0.0082*196/209*1.075</f>
        <v>52.745935295871028</v>
      </c>
      <c r="J60" s="17">
        <f>'salaires 24,5%'!J60*0.0082*196/209*1.075</f>
        <v>53.347599957040678</v>
      </c>
    </row>
    <row r="61" spans="1:10">
      <c r="A61" s="15">
        <v>300</v>
      </c>
      <c r="B61" s="17">
        <f>'salaires 24,5%'!B61*0.0082*196/209*1.075</f>
        <v>44.692919112987575</v>
      </c>
      <c r="C61" s="17">
        <f>'salaires 24,5%'!C61*0.0082*196/209*1.075</f>
        <v>45.922999455546858</v>
      </c>
      <c r="D61" s="17">
        <f>'salaires 24,5%'!D61*0.0082*196/209*1.075</f>
        <v>47.153079798106134</v>
      </c>
      <c r="E61" s="17">
        <f>'salaires 24,5%'!E61*0.0082*196/209*1.075</f>
        <v>48.383160140665424</v>
      </c>
      <c r="F61" s="17">
        <f>'salaires 24,5%'!F61*0.0082*196/209*1.075</f>
        <v>50.02326726407783</v>
      </c>
      <c r="G61" s="17">
        <f>'salaires 24,5%'!G61*0.0082*196/209*1.075</f>
        <v>51.663374387490208</v>
      </c>
      <c r="H61" s="17">
        <f>'salaires 24,5%'!H61*0.0082*196/209*1.075</f>
        <v>53.303481510902586</v>
      </c>
      <c r="I61" s="17">
        <f>'salaires 24,5%'!I61*0.0082*196/209*1.075</f>
        <v>53.918521682182238</v>
      </c>
      <c r="J61" s="17">
        <f>'salaires 24,5%'!J61*0.0082*196/209*1.075</f>
        <v>54.53356185346189</v>
      </c>
    </row>
    <row r="62" spans="1:10">
      <c r="A62" s="15">
        <v>305</v>
      </c>
      <c r="B62" s="17">
        <f>'salaires 24,5%'!B62*0.0082*196/209*1.075</f>
        <v>45.693127316679409</v>
      </c>
      <c r="C62" s="17">
        <f>'salaires 24,5%'!C62*0.0082*196/209*1.075</f>
        <v>46.950736325395361</v>
      </c>
      <c r="D62" s="17">
        <f>'salaires 24,5%'!D62*0.0082*196/209*1.075</f>
        <v>48.2083453341113</v>
      </c>
      <c r="E62" s="17">
        <f>'salaires 24,5%'!E62*0.0082*196/209*1.075</f>
        <v>49.465954342827253</v>
      </c>
      <c r="F62" s="17">
        <f>'salaires 24,5%'!F62*0.0082*196/209*1.075</f>
        <v>51.142766354448504</v>
      </c>
      <c r="G62" s="17">
        <f>'salaires 24,5%'!G62*0.0082*196/209*1.075</f>
        <v>52.81957836606977</v>
      </c>
      <c r="H62" s="17">
        <f>'salaires 24,5%'!H62*0.0082*196/209*1.075</f>
        <v>54.496390377691036</v>
      </c>
      <c r="I62" s="17">
        <f>'salaires 24,5%'!I62*0.0082*196/209*1.075</f>
        <v>55.125194882049016</v>
      </c>
      <c r="J62" s="17">
        <f>'salaires 24,5%'!J62*0.0082*196/209*1.075</f>
        <v>55.753999386406981</v>
      </c>
    </row>
    <row r="63" spans="1:10">
      <c r="A63" s="15">
        <v>310</v>
      </c>
      <c r="B63" s="17">
        <f>'salaires 24,5%'!B63*0.0082*196/209*1.075</f>
        <v>46.710288201789758</v>
      </c>
      <c r="C63" s="17">
        <f>'salaires 24,5%'!C63*0.0082*196/209*1.075</f>
        <v>47.995892464224347</v>
      </c>
      <c r="D63" s="17">
        <f>'salaires 24,5%'!D63*0.0082*196/209*1.075</f>
        <v>49.281496726658915</v>
      </c>
      <c r="E63" s="17">
        <f>'salaires 24,5%'!E63*0.0082*196/209*1.075</f>
        <v>50.567100989093504</v>
      </c>
      <c r="F63" s="17">
        <f>'salaires 24,5%'!F63*0.0082*196/209*1.075</f>
        <v>52.281240005672935</v>
      </c>
      <c r="G63" s="17">
        <f>'salaires 24,5%'!G63*0.0082*196/209*1.075</f>
        <v>53.995379022252379</v>
      </c>
      <c r="H63" s="17">
        <f>'salaires 24,5%'!H63*0.0082*196/209*1.075</f>
        <v>55.709518038831831</v>
      </c>
      <c r="I63" s="17">
        <f>'salaires 24,5%'!I63*0.0082*196/209*1.075</f>
        <v>56.352320170049119</v>
      </c>
      <c r="J63" s="17">
        <f>'salaires 24,5%'!J63*0.0082*196/209*1.075</f>
        <v>56.995122301266406</v>
      </c>
    </row>
    <row r="64" spans="1:10">
      <c r="A64" s="15">
        <v>315</v>
      </c>
      <c r="B64" s="17">
        <f>'salaires 24,5%'!B64*0.0082*196/209*1.075</f>
        <v>47.755703555930964</v>
      </c>
      <c r="C64" s="17">
        <f>'salaires 24,5%'!C64*0.0082*196/209*1.075</f>
        <v>49.070080718020797</v>
      </c>
      <c r="D64" s="17">
        <f>'salaires 24,5%'!D64*0.0082*196/209*1.075</f>
        <v>50.384457880110638</v>
      </c>
      <c r="E64" s="17">
        <f>'salaires 24,5%'!E64*0.0082*196/209*1.075</f>
        <v>51.698835042200479</v>
      </c>
      <c r="F64" s="17">
        <f>'salaires 24,5%'!F64*0.0082*196/209*1.075</f>
        <v>53.451337924986952</v>
      </c>
      <c r="G64" s="17">
        <f>'salaires 24,5%'!G64*0.0082*196/209*1.075</f>
        <v>55.203840807773403</v>
      </c>
      <c r="H64" s="17">
        <f>'salaires 24,5%'!H64*0.0082*196/209*1.075</f>
        <v>56.956343690559862</v>
      </c>
      <c r="I64" s="17">
        <f>'salaires 24,5%'!I64*0.0082*196/209*1.075</f>
        <v>57.613532271604768</v>
      </c>
      <c r="J64" s="17">
        <f>'salaires 24,5%'!J64*0.0082*196/209*1.075</f>
        <v>58.270720852649717</v>
      </c>
    </row>
    <row r="65" spans="1:10">
      <c r="A65" s="15">
        <v>320</v>
      </c>
      <c r="B65" s="17">
        <f>'salaires 24,5%'!B65*0.0082*196/209*1.075</f>
        <v>48.835024272909152</v>
      </c>
      <c r="C65" s="17">
        <f>'salaires 24,5%'!C65*0.0082*196/209*1.075</f>
        <v>50.17910750977822</v>
      </c>
      <c r="D65" s="17">
        <f>'salaires 24,5%'!D65*0.0082*196/209*1.075</f>
        <v>51.52319074664728</v>
      </c>
      <c r="E65" s="17">
        <f>'salaires 24,5%'!E65*0.0082*196/209*1.075</f>
        <v>52.867273983516334</v>
      </c>
      <c r="F65" s="17">
        <f>'salaires 24,5%'!F65*0.0082*196/209*1.075</f>
        <v>54.659384966008396</v>
      </c>
      <c r="G65" s="17">
        <f>'salaires 24,5%'!G65*0.0082*196/209*1.075</f>
        <v>56.451495948500494</v>
      </c>
      <c r="H65" s="17">
        <f>'salaires 24,5%'!H65*0.0082*196/209*1.075</f>
        <v>58.243606930992577</v>
      </c>
      <c r="I65" s="17">
        <f>'salaires 24,5%'!I65*0.0082*196/209*1.075</f>
        <v>58.91564854942709</v>
      </c>
      <c r="J65" s="17">
        <f>'salaires 24,5%'!J65*0.0082*196/209*1.075</f>
        <v>59.587690167861638</v>
      </c>
    </row>
    <row r="66" spans="1:10">
      <c r="A66" s="15">
        <v>325</v>
      </c>
      <c r="B66" s="17">
        <f>'salaires 24,5%'!B66*0.0082*196/209*1.075</f>
        <v>49.897392308468859</v>
      </c>
      <c r="C66" s="17">
        <f>'salaires 24,5%'!C66*0.0082*196/209*1.075</f>
        <v>51.270715032555159</v>
      </c>
      <c r="D66" s="17">
        <f>'salaires 24,5%'!D66*0.0082*196/209*1.075</f>
        <v>52.644037756641453</v>
      </c>
      <c r="E66" s="17">
        <f>'salaires 24,5%'!E66*0.0082*196/209*1.075</f>
        <v>54.017360480727739</v>
      </c>
      <c r="F66" s="17">
        <f>'salaires 24,5%'!F66*0.0082*196/209*1.075</f>
        <v>55.848457446176155</v>
      </c>
      <c r="G66" s="17">
        <f>'salaires 24,5%'!G66*0.0082*196/209*1.075</f>
        <v>57.679554411624537</v>
      </c>
      <c r="H66" s="17">
        <f>'salaires 24,5%'!H66*0.0082*196/209*1.075</f>
        <v>59.510651377072961</v>
      </c>
      <c r="I66" s="17">
        <f>'salaires 24,5%'!I66*0.0082*196/209*1.075</f>
        <v>60.197312739116086</v>
      </c>
      <c r="J66" s="17">
        <f>'salaires 24,5%'!J66*0.0082*196/209*1.075</f>
        <v>60.883974101159247</v>
      </c>
    </row>
    <row r="67" spans="1:10">
      <c r="A67" s="15">
        <v>330</v>
      </c>
      <c r="B67" s="17">
        <f>'salaires 24,5%'!B67*0.0082*196/209*1.075</f>
        <v>50.982363919253245</v>
      </c>
      <c r="C67" s="17">
        <f>'salaires 24,5%'!C67*0.0082*196/209*1.075</f>
        <v>52.38554824730609</v>
      </c>
      <c r="D67" s="17">
        <f>'salaires 24,5%'!D67*0.0082*196/209*1.075</f>
        <v>53.788732575358928</v>
      </c>
      <c r="E67" s="17">
        <f>'salaires 24,5%'!E67*0.0082*196/209*1.075</f>
        <v>55.191916903411737</v>
      </c>
      <c r="F67" s="17">
        <f>'salaires 24,5%'!F67*0.0082*196/209*1.075</f>
        <v>57.06282934081554</v>
      </c>
      <c r="G67" s="17">
        <f>'salaires 24,5%'!G67*0.0082*196/209*1.075</f>
        <v>58.933741778219336</v>
      </c>
      <c r="H67" s="17">
        <f>'salaires 24,5%'!H67*0.0082*196/209*1.075</f>
        <v>60.804654215623124</v>
      </c>
      <c r="I67" s="17">
        <f>'salaires 24,5%'!I67*0.0082*196/209*1.075</f>
        <v>61.506246379649539</v>
      </c>
      <c r="J67" s="17">
        <f>'salaires 24,5%'!J67*0.0082*196/209*1.075</f>
        <v>62.207838543675969</v>
      </c>
    </row>
    <row r="68" spans="1:10">
      <c r="A68" s="15">
        <v>340</v>
      </c>
      <c r="B68" s="17">
        <f>'salaires 24,5%'!B68*0.0082*196/209*1.075</f>
        <v>52.236862344222665</v>
      </c>
      <c r="C68" s="17">
        <f>'salaires 24,5%'!C68*0.0082*196/209*1.075</f>
        <v>53.674574151861826</v>
      </c>
      <c r="D68" s="17">
        <f>'salaires 24,5%'!D68*0.0082*196/209*1.075</f>
        <v>55.112285959500966</v>
      </c>
      <c r="E68" s="17">
        <f>'salaires 24,5%'!E68*0.0082*196/209*1.075</f>
        <v>56.549997767140134</v>
      </c>
      <c r="F68" s="17">
        <f>'salaires 24,5%'!F68*0.0082*196/209*1.075</f>
        <v>58.466946843992339</v>
      </c>
      <c r="G68" s="17">
        <f>'salaires 24,5%'!G68*0.0082*196/209*1.075</f>
        <v>60.383895920844544</v>
      </c>
      <c r="H68" s="17">
        <f>'salaires 24,5%'!H68*0.0082*196/209*1.075</f>
        <v>62.300844997696771</v>
      </c>
      <c r="I68" s="17">
        <f>'salaires 24,5%'!I68*0.0082*196/209*1.075</f>
        <v>63.019700901516337</v>
      </c>
      <c r="J68" s="17">
        <f>'salaires 24,5%'!J68*0.0082*196/209*1.075</f>
        <v>63.738556805335918</v>
      </c>
    </row>
    <row r="69" spans="1:10">
      <c r="A69" s="15">
        <v>345</v>
      </c>
      <c r="B69" s="17">
        <f>'salaires 24,5%'!B69*0.0082*196/209*1.075</f>
        <v>53.395295574487228</v>
      </c>
      <c r="C69" s="17">
        <f>'salaires 24,5%'!C69*0.0082*196/209*1.075</f>
        <v>54.864890865528167</v>
      </c>
      <c r="D69" s="17">
        <f>'salaires 24,5%'!D69*0.0082*196/209*1.075</f>
        <v>56.334486156569078</v>
      </c>
      <c r="E69" s="17">
        <f>'salaires 24,5%'!E69*0.0082*196/209*1.075</f>
        <v>57.804081447610017</v>
      </c>
      <c r="F69" s="17">
        <f>'salaires 24,5%'!F69*0.0082*196/209*1.075</f>
        <v>59.763541835664597</v>
      </c>
      <c r="G69" s="17">
        <f>'salaires 24,5%'!G69*0.0082*196/209*1.075</f>
        <v>61.72300222371917</v>
      </c>
      <c r="H69" s="17">
        <f>'salaires 24,5%'!H69*0.0082*196/209*1.075</f>
        <v>63.682462611773751</v>
      </c>
      <c r="I69" s="17">
        <f>'salaires 24,5%'!I69*0.0082*196/209*1.075</f>
        <v>64.417260257294217</v>
      </c>
      <c r="J69" s="17">
        <f>'salaires 24,5%'!J69*0.0082*196/209*1.075</f>
        <v>65.15205790281469</v>
      </c>
    </row>
    <row r="70" spans="1:10">
      <c r="A70" s="15">
        <v>350</v>
      </c>
      <c r="B70" s="17">
        <f>'salaires 24,5%'!B70*0.0082*196/209*1.075</f>
        <v>54.621539530425828</v>
      </c>
      <c r="C70" s="17">
        <f>'salaires 24,5%'!C70*0.0082*196/209*1.075</f>
        <v>56.124884655116446</v>
      </c>
      <c r="D70" s="17">
        <f>'salaires 24,5%'!D70*0.0082*196/209*1.075</f>
        <v>57.628229779807057</v>
      </c>
      <c r="E70" s="17">
        <f>'salaires 24,5%'!E70*0.0082*196/209*1.075</f>
        <v>59.131574904497668</v>
      </c>
      <c r="F70" s="17">
        <f>'salaires 24,5%'!F70*0.0082*196/209*1.075</f>
        <v>61.136035070751831</v>
      </c>
      <c r="G70" s="17">
        <f>'salaires 24,5%'!G70*0.0082*196/209*1.075</f>
        <v>63.140495237005986</v>
      </c>
      <c r="H70" s="17">
        <f>'salaires 24,5%'!H70*0.0082*196/209*1.075</f>
        <v>65.144955403260155</v>
      </c>
      <c r="I70" s="17">
        <f>'salaires 24,5%'!I70*0.0082*196/209*1.075</f>
        <v>65.896627965605447</v>
      </c>
      <c r="J70" s="17">
        <f>'salaires 24,5%'!J70*0.0082*196/209*1.075</f>
        <v>66.648300527950767</v>
      </c>
    </row>
    <row r="71" spans="1:10">
      <c r="A71" s="15">
        <v>355</v>
      </c>
      <c r="B71" s="17">
        <f>'salaires 24,5%'!B71*0.0082*196/209*1.075</f>
        <v>54.734557406549207</v>
      </c>
      <c r="C71" s="17">
        <f>'salaires 24,5%'!C71*0.0082*196/209*1.075</f>
        <v>56.241013114986337</v>
      </c>
      <c r="D71" s="17">
        <f>'salaires 24,5%'!D71*0.0082*196/209*1.075</f>
        <v>57.747468823423446</v>
      </c>
      <c r="E71" s="17">
        <f>'salaires 24,5%'!E71*0.0082*196/209*1.075</f>
        <v>59.253924531860591</v>
      </c>
      <c r="F71" s="17">
        <f>'salaires 24,5%'!F71*0.0082*196/209*1.075</f>
        <v>61.2625321431101</v>
      </c>
      <c r="G71" s="17">
        <f>'salaires 24,5%'!G71*0.0082*196/209*1.075</f>
        <v>63.271139754359616</v>
      </c>
      <c r="H71" s="17">
        <f>'salaires 24,5%'!H71*0.0082*196/209*1.075</f>
        <v>65.279747365609126</v>
      </c>
      <c r="I71" s="17">
        <f>'salaires 24,5%'!I71*0.0082*196/209*1.075</f>
        <v>66.032975219827691</v>
      </c>
      <c r="J71" s="17">
        <f>'salaires 24,5%'!J71*0.0082*196/209*1.075</f>
        <v>66.786203074046256</v>
      </c>
    </row>
    <row r="72" spans="1:10">
      <c r="A72" s="15">
        <v>360</v>
      </c>
      <c r="B72" s="17">
        <f>'salaires 24,5%'!B72*0.0082*196/209*1.075</f>
        <v>55.881688849201424</v>
      </c>
      <c r="C72" s="17">
        <f>'salaires 24,5%'!C72*0.0082*196/209*1.075</f>
        <v>57.41971698266569</v>
      </c>
      <c r="D72" s="17">
        <f>'salaires 24,5%'!D72*0.0082*196/209*1.075</f>
        <v>58.957745116129935</v>
      </c>
      <c r="E72" s="17">
        <f>'salaires 24,5%'!E72*0.0082*196/209*1.075</f>
        <v>60.495773249594187</v>
      </c>
      <c r="F72" s="17">
        <f>'salaires 24,5%'!F72*0.0082*196/209*1.075</f>
        <v>62.546477427546542</v>
      </c>
      <c r="G72" s="17">
        <f>'salaires 24,5%'!G72*0.0082*196/209*1.075</f>
        <v>64.597181605498903</v>
      </c>
      <c r="H72" s="17">
        <f>'salaires 24,5%'!H72*0.0082*196/209*1.075</f>
        <v>66.647885783451244</v>
      </c>
      <c r="I72" s="17">
        <f>'salaires 24,5%'!I72*0.0082*196/209*1.075</f>
        <v>67.41689985018337</v>
      </c>
      <c r="J72" s="17">
        <f>'salaires 24,5%'!J72*0.0082*196/209*1.075</f>
        <v>68.185913916915496</v>
      </c>
    </row>
    <row r="73" spans="1:10">
      <c r="A73" s="15">
        <v>365</v>
      </c>
      <c r="B73" s="17">
        <f>'salaires 24,5%'!B73*0.0082*196/209*1.075</f>
        <v>57.164441743201706</v>
      </c>
      <c r="C73" s="17">
        <f>'salaires 24,5%'!C73*0.0082*196/209*1.075</f>
        <v>58.737775002188918</v>
      </c>
      <c r="D73" s="17">
        <f>'salaires 24,5%'!D73*0.0082*196/209*1.075</f>
        <v>60.311108261176088</v>
      </c>
      <c r="E73" s="17">
        <f>'salaires 24,5%'!E73*0.0082*196/209*1.075</f>
        <v>61.8844415201633</v>
      </c>
      <c r="F73" s="17">
        <f>'salaires 24,5%'!F73*0.0082*196/209*1.075</f>
        <v>63.982219198812899</v>
      </c>
      <c r="G73" s="17">
        <f>'salaires 24,5%'!G73*0.0082*196/209*1.075</f>
        <v>66.07999687746252</v>
      </c>
      <c r="H73" s="17">
        <f>'salaires 24,5%'!H73*0.0082*196/209*1.075</f>
        <v>68.177774556112112</v>
      </c>
      <c r="I73" s="17">
        <f>'salaires 24,5%'!I73*0.0082*196/209*1.075</f>
        <v>68.964441185605722</v>
      </c>
      <c r="J73" s="17">
        <f>'salaires 24,5%'!J73*0.0082*196/209*1.075</f>
        <v>69.751107815099331</v>
      </c>
    </row>
    <row r="74" spans="1:10">
      <c r="A74" s="15">
        <v>370</v>
      </c>
      <c r="B74" s="17">
        <f>'salaires 24,5%'!B74*0.0082*196/209*1.075</f>
        <v>58.47544910623283</v>
      </c>
      <c r="C74" s="17">
        <f>'salaires 24,5%'!C74*0.0082*196/209*1.075</f>
        <v>60.084865136679582</v>
      </c>
      <c r="D74" s="17">
        <f>'salaires 24,5%'!D74*0.0082*196/209*1.075</f>
        <v>61.694281167126356</v>
      </c>
      <c r="E74" s="17">
        <f>'salaires 24,5%'!E74*0.0082*196/209*1.075</f>
        <v>63.303697197573122</v>
      </c>
      <c r="F74" s="17">
        <f>'salaires 24,5%'!F74*0.0082*196/209*1.075</f>
        <v>65.449585238168837</v>
      </c>
      <c r="G74" s="17">
        <f>'salaires 24,5%'!G74*0.0082*196/209*1.075</f>
        <v>67.595473278764544</v>
      </c>
      <c r="H74" s="17">
        <f>'salaires 24,5%'!H74*0.0082*196/209*1.075</f>
        <v>69.741361319360252</v>
      </c>
      <c r="I74" s="17">
        <f>'salaires 24,5%'!I74*0.0082*196/209*1.075</f>
        <v>70.546069334583621</v>
      </c>
      <c r="J74" s="17">
        <f>'salaires 24,5%'!J74*0.0082*196/209*1.075</f>
        <v>71.350777349807004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J74"/>
  <sheetViews>
    <sheetView topLeftCell="A40" workbookViewId="0">
      <selection activeCell="B69" sqref="B69:J74"/>
    </sheetView>
  </sheetViews>
  <sheetFormatPr baseColWidth="10" defaultRowHeight="12.3"/>
  <sheetData>
    <row r="2" spans="1:10" ht="15">
      <c r="A2" s="21"/>
      <c r="B2" s="22"/>
      <c r="C2" s="22"/>
      <c r="D2" s="24" t="s">
        <v>27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24,5%'!B7*0.0082*179/209*1.075</f>
        <v>11.606561073689312</v>
      </c>
      <c r="C7" s="17">
        <f>'salaires 24,5%'!C7*0.0082*179/209*1.075</f>
        <v>11.926007708744981</v>
      </c>
      <c r="D7" s="17">
        <f>'salaires 24,5%'!D7*0.0082*179/209*1.075</f>
        <v>12.245454343800647</v>
      </c>
      <c r="E7" s="17">
        <f>'salaires 24,5%'!E7*0.0082*179/209*1.075</f>
        <v>12.564900978856317</v>
      </c>
      <c r="F7" s="17">
        <f>'salaires 24,5%'!F7*0.0082*179/209*1.075</f>
        <v>12.990829825597212</v>
      </c>
      <c r="G7" s="17">
        <f>'salaires 24,5%'!G7*0.0082*179/209*1.075</f>
        <v>13.416758672338103</v>
      </c>
      <c r="H7" s="17">
        <f>'salaires 24,5%'!H7*0.0082*179/209*1.075</f>
        <v>13.842687519078996</v>
      </c>
      <c r="I7" s="17">
        <f>'salaires 24,5%'!I7*0.0082*179/209*1.075</f>
        <v>14.002410836606828</v>
      </c>
      <c r="J7" s="17">
        <f>'salaires 24,5%'!J7*0.0082*179/209*1.075</f>
        <v>14.162134154134662</v>
      </c>
    </row>
    <row r="8" spans="1:10">
      <c r="A8" s="15">
        <v>35</v>
      </c>
      <c r="B8" s="17">
        <f>'salaires 24,5%'!B8*0.0082*179/209*1.075</f>
        <v>11.828473979944818</v>
      </c>
      <c r="C8" s="17">
        <f>'salaires 24,5%'!C8*0.0082*179/209*1.075</f>
        <v>12.154028309668069</v>
      </c>
      <c r="D8" s="17">
        <f>'salaires 24,5%'!D8*0.0082*179/209*1.075</f>
        <v>12.479582639391325</v>
      </c>
      <c r="E8" s="17">
        <f>'salaires 24,5%'!E8*0.0082*179/209*1.075</f>
        <v>12.805136969114576</v>
      </c>
      <c r="F8" s="17">
        <f>'salaires 24,5%'!F8*0.0082*179/209*1.075</f>
        <v>13.239209408745575</v>
      </c>
      <c r="G8" s="17">
        <f>'salaires 24,5%'!G8*0.0082*179/209*1.075</f>
        <v>13.673281848376583</v>
      </c>
      <c r="H8" s="17">
        <f>'salaires 24,5%'!H8*0.0082*179/209*1.075</f>
        <v>14.107354288007583</v>
      </c>
      <c r="I8" s="17">
        <f>'salaires 24,5%'!I8*0.0082*179/209*1.075</f>
        <v>14.270131452869206</v>
      </c>
      <c r="J8" s="17">
        <f>'salaires 24,5%'!J8*0.0082*179/209*1.075</f>
        <v>14.432908617730833</v>
      </c>
    </row>
    <row r="9" spans="1:10">
      <c r="A9" s="15">
        <v>40</v>
      </c>
      <c r="B9" s="17">
        <f>'salaires 24,5%'!B9*0.0082*179/209*1.075</f>
        <v>12.065869181985601</v>
      </c>
      <c r="C9" s="17">
        <f>'salaires 24,5%'!C9*0.0082*179/209*1.075</f>
        <v>12.397957324609058</v>
      </c>
      <c r="D9" s="17">
        <f>'salaires 24,5%'!D9*0.0082*179/209*1.075</f>
        <v>12.730045467232513</v>
      </c>
      <c r="E9" s="17">
        <f>'salaires 24,5%'!E9*0.0082*179/209*1.075</f>
        <v>13.062133609855968</v>
      </c>
      <c r="F9" s="17">
        <f>'salaires 24,5%'!F9*0.0082*179/209*1.075</f>
        <v>13.504917800020577</v>
      </c>
      <c r="G9" s="17">
        <f>'salaires 24,5%'!G9*0.0082*179/209*1.075</f>
        <v>13.947701990185186</v>
      </c>
      <c r="H9" s="17">
        <f>'salaires 24,5%'!H9*0.0082*179/209*1.075</f>
        <v>14.390486180349798</v>
      </c>
      <c r="I9" s="17">
        <f>'salaires 24,5%'!I9*0.0082*179/209*1.075</f>
        <v>14.556530251661524</v>
      </c>
      <c r="J9" s="17">
        <f>'salaires 24,5%'!J9*0.0082*179/209*1.075</f>
        <v>14.722574322973253</v>
      </c>
    </row>
    <row r="10" spans="1:10">
      <c r="A10" s="15">
        <v>45</v>
      </c>
      <c r="B10" s="17">
        <f>'salaires 24,5%'!B10*0.0082*179/209*1.075</f>
        <v>12.303264384026376</v>
      </c>
      <c r="C10" s="17">
        <f>'salaires 24,5%'!C10*0.0082*179/209*1.075</f>
        <v>12.641886339550037</v>
      </c>
      <c r="D10" s="17">
        <f>'salaires 24,5%'!D10*0.0082*179/209*1.075</f>
        <v>12.980508295073697</v>
      </c>
      <c r="E10" s="17">
        <f>'salaires 24,5%'!E10*0.0082*179/209*1.075</f>
        <v>13.319130250597361</v>
      </c>
      <c r="F10" s="17">
        <f>'salaires 24,5%'!F10*0.0082*179/209*1.075</f>
        <v>13.770626191295573</v>
      </c>
      <c r="G10" s="17">
        <f>'salaires 24,5%'!G10*0.0082*179/209*1.075</f>
        <v>14.222122131993792</v>
      </c>
      <c r="H10" s="17">
        <f>'salaires 24,5%'!H10*0.0082*179/209*1.075</f>
        <v>14.673618072692006</v>
      </c>
      <c r="I10" s="17">
        <f>'salaires 24,5%'!I10*0.0082*179/209*1.075</f>
        <v>14.842929050453836</v>
      </c>
      <c r="J10" s="17">
        <f>'salaires 24,5%'!J10*0.0082*179/209*1.075</f>
        <v>15.01224002821567</v>
      </c>
    </row>
    <row r="11" spans="1:10">
      <c r="A11" s="15">
        <v>50</v>
      </c>
      <c r="B11" s="17">
        <f>'salaires 24,5%'!B11*0.0082*179/209*1.075</f>
        <v>12.54582035132891</v>
      </c>
      <c r="C11" s="17">
        <f>'salaires 24,5%'!C11*0.0082*179/209*1.075</f>
        <v>12.89111815916365</v>
      </c>
      <c r="D11" s="17">
        <f>'salaires 24,5%'!D11*0.0082*179/209*1.075</f>
        <v>13.23641596699839</v>
      </c>
      <c r="E11" s="17">
        <f>'salaires 24,5%'!E11*0.0082*179/209*1.075</f>
        <v>13.581713774833128</v>
      </c>
      <c r="F11" s="17">
        <f>'salaires 24,5%'!F11*0.0082*179/209*1.075</f>
        <v>14.042110851946118</v>
      </c>
      <c r="G11" s="17">
        <f>'salaires 24,5%'!G11*0.0082*179/209*1.075</f>
        <v>14.502507929059105</v>
      </c>
      <c r="H11" s="17">
        <f>'salaires 24,5%'!H11*0.0082*179/209*1.075</f>
        <v>14.962905006172093</v>
      </c>
      <c r="I11" s="17">
        <f>'salaires 24,5%'!I11*0.0082*179/209*1.075</f>
        <v>15.135553910089463</v>
      </c>
      <c r="J11" s="17">
        <f>'salaires 24,5%'!J11*0.0082*179/209*1.075</f>
        <v>15.308202814006831</v>
      </c>
    </row>
    <row r="12" spans="1:10">
      <c r="A12" s="15">
        <v>55</v>
      </c>
      <c r="B12" s="17">
        <f>'salaires 24,5%'!B12*0.0082*179/209*1.075</f>
        <v>12.783215553369685</v>
      </c>
      <c r="C12" s="17">
        <f>'salaires 24,5%'!C12*0.0082*179/209*1.075</f>
        <v>13.135047174104633</v>
      </c>
      <c r="D12" s="17">
        <f>'salaires 24,5%'!D12*0.0082*179/209*1.075</f>
        <v>13.486878794839576</v>
      </c>
      <c r="E12" s="17">
        <f>'salaires 24,5%'!E12*0.0082*179/209*1.075</f>
        <v>13.838710415574523</v>
      </c>
      <c r="F12" s="17">
        <f>'salaires 24,5%'!F12*0.0082*179/209*1.075</f>
        <v>14.307819243221116</v>
      </c>
      <c r="G12" s="17">
        <f>'salaires 24,5%'!G12*0.0082*179/209*1.075</f>
        <v>14.776928070867708</v>
      </c>
      <c r="H12" s="17">
        <f>'salaires 24,5%'!H12*0.0082*179/209*1.075</f>
        <v>15.246036898514305</v>
      </c>
      <c r="I12" s="17">
        <f>'salaires 24,5%'!I12*0.0082*179/209*1.075</f>
        <v>15.421952708881777</v>
      </c>
      <c r="J12" s="17">
        <f>'salaires 24,5%'!J12*0.0082*179/209*1.075</f>
        <v>15.59786851924925</v>
      </c>
    </row>
    <row r="13" spans="1:10">
      <c r="A13" s="15">
        <v>60</v>
      </c>
      <c r="B13" s="17">
        <f>'salaires 24,5%'!B13*0.0082*179/209*1.075</f>
        <v>13.036093051195733</v>
      </c>
      <c r="C13" s="17">
        <f>'salaires 24,5%'!C13*0.0082*179/209*1.075</f>
        <v>13.394884603063506</v>
      </c>
      <c r="D13" s="17">
        <f>'salaires 24,5%'!D13*0.0082*179/209*1.075</f>
        <v>13.753676154931272</v>
      </c>
      <c r="E13" s="17">
        <f>'salaires 24,5%'!E13*0.0082*179/209*1.075</f>
        <v>14.112467706799048</v>
      </c>
      <c r="F13" s="17">
        <f>'salaires 24,5%'!F13*0.0082*179/209*1.075</f>
        <v>14.590856442622744</v>
      </c>
      <c r="G13" s="17">
        <f>'salaires 24,5%'!G13*0.0082*179/209*1.075</f>
        <v>15.069245178446442</v>
      </c>
      <c r="H13" s="17">
        <f>'salaires 24,5%'!H13*0.0082*179/209*1.075</f>
        <v>15.547633914270138</v>
      </c>
      <c r="I13" s="17">
        <f>'salaires 24,5%'!I13*0.0082*179/209*1.075</f>
        <v>15.727029690204022</v>
      </c>
      <c r="J13" s="17">
        <f>'salaires 24,5%'!J13*0.0082*179/209*1.075</f>
        <v>15.906425466137911</v>
      </c>
    </row>
    <row r="14" spans="1:10">
      <c r="A14" s="15">
        <v>65</v>
      </c>
      <c r="B14" s="17">
        <f>'salaires 24,5%'!B14*0.0082*179/209*1.075</f>
        <v>13.299292079545291</v>
      </c>
      <c r="C14" s="17">
        <f>'salaires 24,5%'!C14*0.0082*179/209*1.075</f>
        <v>13.665327641367638</v>
      </c>
      <c r="D14" s="17">
        <f>'salaires 24,5%'!D14*0.0082*179/209*1.075</f>
        <v>14.031363203189985</v>
      </c>
      <c r="E14" s="17">
        <f>'salaires 24,5%'!E14*0.0082*179/209*1.075</f>
        <v>14.397398765012326</v>
      </c>
      <c r="F14" s="17">
        <f>'salaires 24,5%'!F14*0.0082*179/209*1.075</f>
        <v>14.88544618077546</v>
      </c>
      <c r="G14" s="17">
        <f>'salaires 24,5%'!G14*0.0082*179/209*1.075</f>
        <v>15.373493596538594</v>
      </c>
      <c r="H14" s="17">
        <f>'salaires 24,5%'!H14*0.0082*179/209*1.075</f>
        <v>15.86154101230172</v>
      </c>
      <c r="I14" s="17">
        <f>'salaires 24,5%'!I14*0.0082*179/209*1.075</f>
        <v>16.044558793212893</v>
      </c>
      <c r="J14" s="17">
        <f>'salaires 24,5%'!J14*0.0082*179/209*1.075</f>
        <v>16.227576574124065</v>
      </c>
    </row>
    <row r="15" spans="1:10">
      <c r="A15" s="15">
        <v>70</v>
      </c>
      <c r="B15" s="17">
        <f>'salaires 24,5%'!B15*0.0082*179/209*1.075</f>
        <v>13.577973403680117</v>
      </c>
      <c r="C15" s="17">
        <f>'salaires 24,5%'!C15*0.0082*179/209*1.075</f>
        <v>13.951679093689661</v>
      </c>
      <c r="D15" s="17">
        <f>'salaires 24,5%'!D15*0.0082*179/209*1.075</f>
        <v>14.325384783699203</v>
      </c>
      <c r="E15" s="17">
        <f>'salaires 24,5%'!E15*0.0082*179/209*1.075</f>
        <v>14.699090473708747</v>
      </c>
      <c r="F15" s="17">
        <f>'salaires 24,5%'!F15*0.0082*179/209*1.075</f>
        <v>15.19736472705481</v>
      </c>
      <c r="G15" s="17">
        <f>'salaires 24,5%'!G15*0.0082*179/209*1.075</f>
        <v>15.695638980400867</v>
      </c>
      <c r="H15" s="17">
        <f>'salaires 24,5%'!H15*0.0082*179/209*1.075</f>
        <v>16.19391323374693</v>
      </c>
      <c r="I15" s="17">
        <f>'salaires 24,5%'!I15*0.0082*179/209*1.075</f>
        <v>16.380766078751702</v>
      </c>
      <c r="J15" s="17">
        <f>'salaires 24,5%'!J15*0.0082*179/209*1.075</f>
        <v>16.56761892375647</v>
      </c>
    </row>
    <row r="16" spans="1:10">
      <c r="A16" s="15">
        <v>75</v>
      </c>
      <c r="B16" s="17">
        <f>'salaires 24,5%'!B16*0.0082*179/209*1.075</f>
        <v>13.830850901506164</v>
      </c>
      <c r="C16" s="17">
        <f>'salaires 24,5%'!C16*0.0082*179/209*1.075</f>
        <v>14.211516522648534</v>
      </c>
      <c r="D16" s="17">
        <f>'salaires 24,5%'!D16*0.0082*179/209*1.075</f>
        <v>14.592182143790902</v>
      </c>
      <c r="E16" s="17">
        <f>'salaires 24,5%'!E16*0.0082*179/209*1.075</f>
        <v>14.972847764933276</v>
      </c>
      <c r="F16" s="17">
        <f>'salaires 24,5%'!F16*0.0082*179/209*1.075</f>
        <v>15.480401926456437</v>
      </c>
      <c r="G16" s="17">
        <f>'salaires 24,5%'!G16*0.0082*179/209*1.075</f>
        <v>15.987956087979597</v>
      </c>
      <c r="H16" s="17">
        <f>'salaires 24,5%'!H16*0.0082*179/209*1.075</f>
        <v>16.495510249502761</v>
      </c>
      <c r="I16" s="17">
        <f>'salaires 24,5%'!I16*0.0082*179/209*1.075</f>
        <v>16.685843060073946</v>
      </c>
      <c r="J16" s="17">
        <f>'salaires 24,5%'!J16*0.0082*179/209*1.075</f>
        <v>16.876175870645131</v>
      </c>
    </row>
    <row r="17" spans="1:10">
      <c r="A17" s="15">
        <v>80</v>
      </c>
      <c r="B17" s="17">
        <f>'salaires 24,5%'!B17*0.0082*179/209*1.075</f>
        <v>14.083728399332205</v>
      </c>
      <c r="C17" s="17">
        <f>'salaires 24,5%'!C17*0.0082*179/209*1.075</f>
        <v>14.471353951607401</v>
      </c>
      <c r="D17" s="17">
        <f>'salaires 24,5%'!D17*0.0082*179/209*1.075</f>
        <v>14.858979503882601</v>
      </c>
      <c r="E17" s="17">
        <f>'salaires 24,5%'!E17*0.0082*179/209*1.075</f>
        <v>15.246605056157799</v>
      </c>
      <c r="F17" s="17">
        <f>'salaires 24,5%'!F17*0.0082*179/209*1.075</f>
        <v>15.76343912585806</v>
      </c>
      <c r="G17" s="17">
        <f>'salaires 24,5%'!G17*0.0082*179/209*1.075</f>
        <v>16.28027319555833</v>
      </c>
      <c r="H17" s="17">
        <f>'salaires 24,5%'!H17*0.0082*179/209*1.075</f>
        <v>16.797107265258592</v>
      </c>
      <c r="I17" s="17">
        <f>'salaires 24,5%'!I17*0.0082*179/209*1.075</f>
        <v>16.990920041396194</v>
      </c>
      <c r="J17" s="17">
        <f>'salaires 24,5%'!J17*0.0082*179/209*1.075</f>
        <v>17.184732817533792</v>
      </c>
    </row>
    <row r="18" spans="1:10">
      <c r="A18" s="15">
        <v>85</v>
      </c>
      <c r="B18" s="17">
        <f>'salaires 24,5%'!B18*0.0082*179/209*1.075</f>
        <v>14.40369584556108</v>
      </c>
      <c r="C18" s="17">
        <f>'salaires 24,5%'!C18*0.0082*179/209*1.075</f>
        <v>14.800127841310472</v>
      </c>
      <c r="D18" s="17">
        <f>'salaires 24,5%'!D18*0.0082*179/209*1.075</f>
        <v>15.196559837059855</v>
      </c>
      <c r="E18" s="17">
        <f>'salaires 24,5%'!E18*0.0082*179/209*1.075</f>
        <v>15.592991832809242</v>
      </c>
      <c r="F18" s="17">
        <f>'salaires 24,5%'!F18*0.0082*179/209*1.075</f>
        <v>16.12156782714176</v>
      </c>
      <c r="G18" s="17">
        <f>'salaires 24,5%'!G18*0.0082*179/209*1.075</f>
        <v>16.650143821474273</v>
      </c>
      <c r="H18" s="17">
        <f>'salaires 24,5%'!H18*0.0082*179/209*1.075</f>
        <v>17.17871981580679</v>
      </c>
      <c r="I18" s="17">
        <f>'salaires 24,5%'!I18*0.0082*179/209*1.075</f>
        <v>17.376935813681484</v>
      </c>
      <c r="J18" s="17">
        <f>'salaires 24,5%'!J18*0.0082*179/209*1.075</f>
        <v>17.575151811556182</v>
      </c>
    </row>
    <row r="19" spans="1:10">
      <c r="A19" s="15">
        <v>90</v>
      </c>
      <c r="B19" s="17">
        <f>'salaires 24,5%'!B19*0.0082*179/209*1.075</f>
        <v>14.733984822313465</v>
      </c>
      <c r="C19" s="17">
        <f>'salaires 24,5%'!C19*0.0082*179/209*1.075</f>
        <v>15.139507340358788</v>
      </c>
      <c r="D19" s="17">
        <f>'salaires 24,5%'!D19*0.0082*179/209*1.075</f>
        <v>15.54502985840411</v>
      </c>
      <c r="E19" s="17">
        <f>'salaires 24,5%'!E19*0.0082*179/209*1.075</f>
        <v>15.950552376449433</v>
      </c>
      <c r="F19" s="17">
        <f>'salaires 24,5%'!F19*0.0082*179/209*1.075</f>
        <v>16.491249067176536</v>
      </c>
      <c r="G19" s="17">
        <f>'salaires 24,5%'!G19*0.0082*179/209*1.075</f>
        <v>17.031945757903635</v>
      </c>
      <c r="H19" s="17">
        <f>'salaires 24,5%'!H19*0.0082*179/209*1.075</f>
        <v>17.572642448630738</v>
      </c>
      <c r="I19" s="17">
        <f>'salaires 24,5%'!I19*0.0082*179/209*1.075</f>
        <v>17.775403707653396</v>
      </c>
      <c r="J19" s="17">
        <f>'salaires 24,5%'!J19*0.0082*179/209*1.075</f>
        <v>17.978164966676058</v>
      </c>
    </row>
    <row r="20" spans="1:10">
      <c r="A20" s="15">
        <v>95</v>
      </c>
      <c r="B20" s="17">
        <f>'salaires 24,5%'!B20*0.0082*179/209*1.075</f>
        <v>15.059113033804097</v>
      </c>
      <c r="C20" s="17">
        <f>'salaires 24,5%'!C20*0.0082*179/209*1.075</f>
        <v>15.473584034734488</v>
      </c>
      <c r="D20" s="17">
        <f>'salaires 24,5%'!D20*0.0082*179/209*1.075</f>
        <v>15.88805503566487</v>
      </c>
      <c r="E20" s="17">
        <f>'salaires 24,5%'!E20*0.0082*179/209*1.075</f>
        <v>16.30252603659526</v>
      </c>
      <c r="F20" s="17">
        <f>'salaires 24,5%'!F20*0.0082*179/209*1.075</f>
        <v>16.855154037835774</v>
      </c>
      <c r="G20" s="17">
        <f>'salaires 24,5%'!G20*0.0082*179/209*1.075</f>
        <v>17.407782039076292</v>
      </c>
      <c r="H20" s="17">
        <f>'salaires 24,5%'!H20*0.0082*179/209*1.075</f>
        <v>17.960410040316813</v>
      </c>
      <c r="I20" s="17">
        <f>'salaires 24,5%'!I20*0.0082*179/209*1.075</f>
        <v>18.167645540782008</v>
      </c>
      <c r="J20" s="17">
        <f>'salaires 24,5%'!J20*0.0082*179/209*1.075</f>
        <v>18.3748810412472</v>
      </c>
    </row>
    <row r="21" spans="1:10">
      <c r="A21" s="15">
        <v>100</v>
      </c>
      <c r="B21" s="17">
        <f>'salaires 24,5%'!B21*0.0082*179/209*1.075</f>
        <v>15.394562775818237</v>
      </c>
      <c r="C21" s="17">
        <f>'salaires 24,5%'!C21*0.0082*179/209*1.075</f>
        <v>15.818266338455436</v>
      </c>
      <c r="D21" s="17">
        <f>'salaires 24,5%'!D21*0.0082*179/209*1.075</f>
        <v>16.241969901092631</v>
      </c>
      <c r="E21" s="17">
        <f>'salaires 24,5%'!E21*0.0082*179/209*1.075</f>
        <v>16.665673463729831</v>
      </c>
      <c r="F21" s="17">
        <f>'salaires 24,5%'!F21*0.0082*179/209*1.075</f>
        <v>17.230611547246102</v>
      </c>
      <c r="G21" s="17">
        <f>'salaires 24,5%'!G21*0.0082*179/209*1.075</f>
        <v>17.795549630762363</v>
      </c>
      <c r="H21" s="17">
        <f>'salaires 24,5%'!H21*0.0082*179/209*1.075</f>
        <v>18.360487714278634</v>
      </c>
      <c r="I21" s="17">
        <f>'salaires 24,5%'!I21*0.0082*179/209*1.075</f>
        <v>18.57233949559723</v>
      </c>
      <c r="J21" s="17">
        <f>'salaires 24,5%'!J21*0.0082*179/209*1.075</f>
        <v>18.784191276915831</v>
      </c>
    </row>
    <row r="22" spans="1:10">
      <c r="A22" s="15">
        <v>105</v>
      </c>
      <c r="B22" s="17">
        <f>'salaires 24,5%'!B22*0.0082*179/209*1.075</f>
        <v>15.750655578879405</v>
      </c>
      <c r="C22" s="17">
        <f>'salaires 24,5%'!C22*0.0082*179/209*1.075</f>
        <v>16.184159860866909</v>
      </c>
      <c r="D22" s="17">
        <f>'salaires 24,5%'!D22*0.0082*179/209*1.075</f>
        <v>16.617664142854416</v>
      </c>
      <c r="E22" s="17">
        <f>'salaires 24,5%'!E22*0.0082*179/209*1.075</f>
        <v>17.051168424841922</v>
      </c>
      <c r="F22" s="17">
        <f>'salaires 24,5%'!F22*0.0082*179/209*1.075</f>
        <v>17.629174134158596</v>
      </c>
      <c r="G22" s="17">
        <f>'salaires 24,5%'!G22*0.0082*179/209*1.075</f>
        <v>18.207179843475274</v>
      </c>
      <c r="H22" s="17">
        <f>'salaires 24,5%'!H22*0.0082*179/209*1.075</f>
        <v>18.785185552791951</v>
      </c>
      <c r="I22" s="17">
        <f>'salaires 24,5%'!I22*0.0082*179/209*1.075</f>
        <v>19.001937693785706</v>
      </c>
      <c r="J22" s="17">
        <f>'salaires 24,5%'!J22*0.0082*179/209*1.075</f>
        <v>19.218689834779454</v>
      </c>
    </row>
    <row r="23" spans="1:10">
      <c r="A23" s="15">
        <v>110</v>
      </c>
      <c r="B23" s="17">
        <f>'salaires 24,5%'!B23*0.0082*179/209*1.075</f>
        <v>16.122230677725835</v>
      </c>
      <c r="C23" s="17">
        <f>'salaires 24,5%'!C23*0.0082*179/209*1.075</f>
        <v>16.565961797296275</v>
      </c>
      <c r="D23" s="17">
        <f>'salaires 24,5%'!D23*0.0082*179/209*1.075</f>
        <v>17.009692916866708</v>
      </c>
      <c r="E23" s="17">
        <f>'salaires 24,5%'!E23*0.0082*179/209*1.075</f>
        <v>17.453424036437148</v>
      </c>
      <c r="F23" s="17">
        <f>'salaires 24,5%'!F23*0.0082*179/209*1.075</f>
        <v>18.045065529197725</v>
      </c>
      <c r="G23" s="17">
        <f>'salaires 24,5%'!G23*0.0082*179/209*1.075</f>
        <v>18.636707021958305</v>
      </c>
      <c r="H23" s="17">
        <f>'salaires 24,5%'!H23*0.0082*179/209*1.075</f>
        <v>19.228348514718888</v>
      </c>
      <c r="I23" s="17">
        <f>'salaires 24,5%'!I23*0.0082*179/209*1.075</f>
        <v>19.450214074504107</v>
      </c>
      <c r="J23" s="17">
        <f>'salaires 24,5%'!J23*0.0082*179/209*1.075</f>
        <v>19.672079634289322</v>
      </c>
    </row>
    <row r="24" spans="1:10">
      <c r="A24" s="15">
        <v>115</v>
      </c>
      <c r="B24" s="17">
        <f>'salaires 24,5%'!B24*0.0082*179/209*1.075</f>
        <v>16.519609602881054</v>
      </c>
      <c r="C24" s="17">
        <f>'salaires 24,5%'!C24*0.0082*179/209*1.075</f>
        <v>16.974277757088792</v>
      </c>
      <c r="D24" s="17">
        <f>'salaires 24,5%'!D24*0.0082*179/209*1.075</f>
        <v>17.42894591129652</v>
      </c>
      <c r="E24" s="17">
        <f>'salaires 24,5%'!E24*0.0082*179/209*1.075</f>
        <v>17.883614065504261</v>
      </c>
      <c r="F24" s="17">
        <f>'salaires 24,5%'!F24*0.0082*179/209*1.075</f>
        <v>18.489838271114571</v>
      </c>
      <c r="G24" s="17">
        <f>'salaires 24,5%'!G24*0.0082*179/209*1.075</f>
        <v>19.096062476724889</v>
      </c>
      <c r="H24" s="17">
        <f>'salaires 24,5%'!H24*0.0082*179/209*1.075</f>
        <v>19.702286682335203</v>
      </c>
      <c r="I24" s="17">
        <f>'salaires 24,5%'!I24*0.0082*179/209*1.075</f>
        <v>19.929620759439068</v>
      </c>
      <c r="J24" s="17">
        <f>'salaires 24,5%'!J24*0.0082*179/209*1.075</f>
        <v>20.156954836542937</v>
      </c>
    </row>
    <row r="25" spans="1:10">
      <c r="A25" s="15">
        <v>120</v>
      </c>
      <c r="B25" s="17">
        <f>'salaires 24,5%'!B25*0.0082*179/209*1.075</f>
        <v>16.973756945915582</v>
      </c>
      <c r="C25" s="17">
        <f>'salaires 24,5%'!C25*0.0082*179/209*1.075</f>
        <v>17.440924568280227</v>
      </c>
      <c r="D25" s="17">
        <f>'salaires 24,5%'!D25*0.0082*179/209*1.075</f>
        <v>17.908092190644879</v>
      </c>
      <c r="E25" s="17">
        <f>'salaires 24,5%'!E25*0.0082*179/209*1.075</f>
        <v>18.375259813009524</v>
      </c>
      <c r="F25" s="17">
        <f>'salaires 24,5%'!F25*0.0082*179/209*1.075</f>
        <v>18.998149976162395</v>
      </c>
      <c r="G25" s="17">
        <f>'salaires 24,5%'!G25*0.0082*179/209*1.075</f>
        <v>19.621040139315259</v>
      </c>
      <c r="H25" s="17">
        <f>'salaires 24,5%'!H25*0.0082*179/209*1.075</f>
        <v>20.243930302468126</v>
      </c>
      <c r="I25" s="17">
        <f>'salaires 24,5%'!I25*0.0082*179/209*1.075</f>
        <v>20.47751411365045</v>
      </c>
      <c r="J25" s="17">
        <f>'salaires 24,5%'!J25*0.0082*179/209*1.075</f>
        <v>20.711097924832778</v>
      </c>
    </row>
    <row r="26" spans="1:10">
      <c r="A26" s="15">
        <v>125</v>
      </c>
      <c r="B26" s="17">
        <f>'salaires 24,5%'!B26*0.0082*179/209*1.075</f>
        <v>17.402100462641332</v>
      </c>
      <c r="C26" s="17">
        <f>'salaires 24,5%'!C26*0.0082*179/209*1.075</f>
        <v>17.881057356108524</v>
      </c>
      <c r="D26" s="17">
        <f>'salaires 24,5%'!D26*0.0082*179/209*1.075</f>
        <v>18.360014249575709</v>
      </c>
      <c r="E26" s="17">
        <f>'salaires 24,5%'!E26*0.0082*179/209*1.075</f>
        <v>18.838971143042908</v>
      </c>
      <c r="F26" s="17">
        <f>'salaires 24,5%'!F26*0.0082*179/209*1.075</f>
        <v>19.477580334332497</v>
      </c>
      <c r="G26" s="17">
        <f>'salaires 24,5%'!G26*0.0082*179/209*1.075</f>
        <v>20.11618952562209</v>
      </c>
      <c r="H26" s="17">
        <f>'salaires 24,5%'!H26*0.0082*179/209*1.075</f>
        <v>20.754798716911679</v>
      </c>
      <c r="I26" s="17">
        <f>'salaires 24,5%'!I26*0.0082*179/209*1.075</f>
        <v>20.994277163645272</v>
      </c>
      <c r="J26" s="17">
        <f>'salaires 24,5%'!J26*0.0082*179/209*1.075</f>
        <v>21.233755610378871</v>
      </c>
    </row>
    <row r="27" spans="1:10">
      <c r="A27" s="15">
        <v>130</v>
      </c>
      <c r="B27" s="17">
        <f>'salaires 24,5%'!B27*0.0082*179/209*1.075</f>
        <v>17.825283214105326</v>
      </c>
      <c r="C27" s="17">
        <f>'salaires 24,5%'!C27*0.0082*179/209*1.075</f>
        <v>18.31588733926419</v>
      </c>
      <c r="D27" s="17">
        <f>'salaires 24,5%'!D27*0.0082*179/209*1.075</f>
        <v>18.806491464423047</v>
      </c>
      <c r="E27" s="17">
        <f>'salaires 24,5%'!E27*0.0082*179/209*1.075</f>
        <v>19.297095589581915</v>
      </c>
      <c r="F27" s="17">
        <f>'salaires 24,5%'!F27*0.0082*179/209*1.075</f>
        <v>19.951234423127062</v>
      </c>
      <c r="G27" s="17">
        <f>'salaires 24,5%'!G27*0.0082*179/209*1.075</f>
        <v>20.605373256672213</v>
      </c>
      <c r="H27" s="17">
        <f>'salaires 24,5%'!H27*0.0082*179/209*1.075</f>
        <v>21.25951209021736</v>
      </c>
      <c r="I27" s="17">
        <f>'salaires 24,5%'!I27*0.0082*179/209*1.075</f>
        <v>21.50481415279679</v>
      </c>
      <c r="J27" s="17">
        <f>'salaires 24,5%'!J27*0.0082*179/209*1.075</f>
        <v>21.750116215376224</v>
      </c>
    </row>
    <row r="28" spans="1:10">
      <c r="A28" s="15">
        <v>135</v>
      </c>
      <c r="B28" s="17">
        <f>'salaires 24,5%'!B28*0.0082*179/209*1.075</f>
        <v>18.269109026616345</v>
      </c>
      <c r="C28" s="17">
        <f>'salaires 24,5%'!C28*0.0082*179/209*1.075</f>
        <v>18.771928541110373</v>
      </c>
      <c r="D28" s="17">
        <f>'salaires 24,5%'!D28*0.0082*179/209*1.075</f>
        <v>19.274748055604402</v>
      </c>
      <c r="E28" s="17">
        <f>'salaires 24,5%'!E28*0.0082*179/209*1.075</f>
        <v>19.77756757009843</v>
      </c>
      <c r="F28" s="17">
        <f>'salaires 24,5%'!F28*0.0082*179/209*1.075</f>
        <v>20.447993589423792</v>
      </c>
      <c r="G28" s="17">
        <f>'salaires 24,5%'!G28*0.0082*179/209*1.075</f>
        <v>21.118419608749175</v>
      </c>
      <c r="H28" s="17">
        <f>'salaires 24,5%'!H28*0.0082*179/209*1.075</f>
        <v>21.78884562807454</v>
      </c>
      <c r="I28" s="17">
        <f>'salaires 24,5%'!I28*0.0082*179/209*1.075</f>
        <v>22.040255385321547</v>
      </c>
      <c r="J28" s="17">
        <f>'salaires 24,5%'!J28*0.0082*179/209*1.075</f>
        <v>22.291665142568569</v>
      </c>
    </row>
    <row r="29" spans="1:10">
      <c r="A29" s="15">
        <v>140</v>
      </c>
      <c r="B29" s="17">
        <f>'salaires 24,5%'!B29*0.0082*179/209*1.075</f>
        <v>18.718095604389124</v>
      </c>
      <c r="C29" s="17">
        <f>'salaires 24,5%'!C29*0.0082*179/209*1.075</f>
        <v>19.233272547629188</v>
      </c>
      <c r="D29" s="17">
        <f>'salaires 24,5%'!D29*0.0082*179/209*1.075</f>
        <v>19.748449490869252</v>
      </c>
      <c r="E29" s="17">
        <f>'salaires 24,5%'!E29*0.0082*179/209*1.075</f>
        <v>20.26362643410932</v>
      </c>
      <c r="F29" s="17">
        <f>'salaires 24,5%'!F29*0.0082*179/209*1.075</f>
        <v>20.950529025096081</v>
      </c>
      <c r="G29" s="17">
        <f>'salaires 24,5%'!G29*0.0082*179/209*1.075</f>
        <v>21.637431616082839</v>
      </c>
      <c r="H29" s="17">
        <f>'salaires 24,5%'!H29*0.0082*179/209*1.075</f>
        <v>22.32433420706959</v>
      </c>
      <c r="I29" s="17">
        <f>'salaires 24,5%'!I29*0.0082*179/209*1.075</f>
        <v>22.581922678689626</v>
      </c>
      <c r="J29" s="17">
        <f>'salaires 24,5%'!J29*0.0082*179/209*1.075</f>
        <v>22.839511150309658</v>
      </c>
    </row>
    <row r="30" spans="1:10">
      <c r="A30" s="15">
        <v>145</v>
      </c>
      <c r="B30" s="17">
        <f>'salaires 24,5%'!B30*0.0082*179/209*1.075</f>
        <v>19.182564477947157</v>
      </c>
      <c r="C30" s="17">
        <f>'salaires 24,5%'!C30*0.0082*179/209*1.075</f>
        <v>19.710524968165892</v>
      </c>
      <c r="D30" s="17">
        <f>'salaires 24,5%'!D30*0.0082*179/209*1.075</f>
        <v>20.23848545838462</v>
      </c>
      <c r="E30" s="17">
        <f>'salaires 24,5%'!E30*0.0082*179/209*1.075</f>
        <v>20.766445948603348</v>
      </c>
      <c r="F30" s="17">
        <f>'salaires 24,5%'!F30*0.0082*179/209*1.075</f>
        <v>21.470393268894991</v>
      </c>
      <c r="G30" s="17">
        <f>'salaires 24,5%'!G30*0.0082*179/209*1.075</f>
        <v>22.174340589186631</v>
      </c>
      <c r="H30" s="17">
        <f>'salaires 24,5%'!H30*0.0082*179/209*1.075</f>
        <v>22.878287909478267</v>
      </c>
      <c r="I30" s="17">
        <f>'salaires 24,5%'!I30*0.0082*179/209*1.075</f>
        <v>23.142268154587629</v>
      </c>
      <c r="J30" s="17">
        <f>'salaires 24,5%'!J30*0.0082*179/209*1.075</f>
        <v>23.406248399696995</v>
      </c>
    </row>
    <row r="31" spans="1:10">
      <c r="A31" s="15">
        <v>150</v>
      </c>
      <c r="B31" s="17">
        <f>'salaires 24,5%'!B31*0.0082*179/209*1.075</f>
        <v>19.657354882028717</v>
      </c>
      <c r="C31" s="17">
        <f>'salaires 24,5%'!C31*0.0082*179/209*1.075</f>
        <v>20.198382998047858</v>
      </c>
      <c r="D31" s="17">
        <f>'salaires 24,5%'!D31*0.0082*179/209*1.075</f>
        <v>20.739411114066989</v>
      </c>
      <c r="E31" s="17">
        <f>'salaires 24,5%'!E31*0.0082*179/209*1.075</f>
        <v>21.280439230086134</v>
      </c>
      <c r="F31" s="17">
        <f>'salaires 24,5%'!F31*0.0082*179/209*1.075</f>
        <v>22.001810051444988</v>
      </c>
      <c r="G31" s="17">
        <f>'salaires 24,5%'!G31*0.0082*179/209*1.075</f>
        <v>22.723180872803834</v>
      </c>
      <c r="H31" s="17">
        <f>'salaires 24,5%'!H31*0.0082*179/209*1.075</f>
        <v>23.444551694162683</v>
      </c>
      <c r="I31" s="17">
        <f>'salaires 24,5%'!I31*0.0082*179/209*1.075</f>
        <v>23.715065752172258</v>
      </c>
      <c r="J31" s="17">
        <f>'salaires 24,5%'!J31*0.0082*179/209*1.075</f>
        <v>23.985579810181825</v>
      </c>
    </row>
    <row r="32" spans="1:10">
      <c r="A32" s="13">
        <v>155</v>
      </c>
      <c r="B32" s="17">
        <f>'salaires 24,5%'!B32*0.0082*179/209*1.075</f>
        <v>20.132145286110273</v>
      </c>
      <c r="C32" s="17">
        <f>'salaires 24,5%'!C32*0.0082*179/209*1.075</f>
        <v>20.686241027929821</v>
      </c>
      <c r="D32" s="17">
        <f>'salaires 24,5%'!D32*0.0082*179/209*1.075</f>
        <v>21.240336769749366</v>
      </c>
      <c r="E32" s="17">
        <f>'salaires 24,5%'!E32*0.0082*179/209*1.075</f>
        <v>21.794432511568917</v>
      </c>
      <c r="F32" s="17">
        <f>'salaires 24,5%'!F32*0.0082*179/209*1.075</f>
        <v>22.533226833994984</v>
      </c>
      <c r="G32" s="17">
        <f>'salaires 24,5%'!G32*0.0082*179/209*1.075</f>
        <v>23.272021156421051</v>
      </c>
      <c r="H32" s="17">
        <f>'salaires 24,5%'!H32*0.0082*179/209*1.075</f>
        <v>24.010815478847114</v>
      </c>
      <c r="I32" s="17">
        <f>'salaires 24,5%'!I32*0.0082*179/209*1.075</f>
        <v>24.28786334975689</v>
      </c>
      <c r="J32" s="17">
        <f>'salaires 24,5%'!J32*0.0082*179/209*1.075</f>
        <v>24.564911220666666</v>
      </c>
    </row>
    <row r="33" spans="1:10">
      <c r="A33" s="13">
        <v>160</v>
      </c>
      <c r="B33" s="17">
        <f>'salaires 24,5%'!B33*0.0082*179/209*1.075</f>
        <v>20.694668699641682</v>
      </c>
      <c r="C33" s="17">
        <f>'salaires 24,5%'!C33*0.0082*179/209*1.075</f>
        <v>21.264246737246495</v>
      </c>
      <c r="D33" s="17">
        <f>'salaires 24,5%'!D33*0.0082*179/209*1.075</f>
        <v>21.833824774851308</v>
      </c>
      <c r="E33" s="17">
        <f>'salaires 24,5%'!E33*0.0082*179/209*1.075</f>
        <v>22.403402812456129</v>
      </c>
      <c r="F33" s="17">
        <f>'salaires 24,5%'!F33*0.0082*179/209*1.075</f>
        <v>23.162840195929217</v>
      </c>
      <c r="G33" s="17">
        <f>'salaires 24,5%'!G33*0.0082*179/209*1.075</f>
        <v>23.922277579402301</v>
      </c>
      <c r="H33" s="17">
        <f>'salaires 24,5%'!H33*0.0082*179/209*1.075</f>
        <v>24.6817149628754</v>
      </c>
      <c r="I33" s="17">
        <f>'salaires 24,5%'!I33*0.0082*179/209*1.075</f>
        <v>24.966503981677803</v>
      </c>
      <c r="J33" s="17">
        <f>'salaires 24,5%'!J33*0.0082*179/209*1.075</f>
        <v>25.251293000480214</v>
      </c>
    </row>
    <row r="34" spans="1:10">
      <c r="A34" s="15">
        <v>165</v>
      </c>
      <c r="B34" s="17">
        <f>'salaires 24,5%'!B34*0.0082*179/209*1.075</f>
        <v>21.190102164770263</v>
      </c>
      <c r="C34" s="17">
        <f>'salaires 24,5%'!C34*0.0082*179/209*1.075</f>
        <v>21.773315985818986</v>
      </c>
      <c r="D34" s="17">
        <f>'salaires 24,5%'!D34*0.0082*179/209*1.075</f>
        <v>22.356529806867705</v>
      </c>
      <c r="E34" s="17">
        <f>'salaires 24,5%'!E34*0.0082*179/209*1.075</f>
        <v>22.939743627916425</v>
      </c>
      <c r="F34" s="17">
        <f>'salaires 24,5%'!F34*0.0082*179/209*1.075</f>
        <v>23.717362055981386</v>
      </c>
      <c r="G34" s="17">
        <f>'salaires 24,5%'!G34*0.0082*179/209*1.075</f>
        <v>24.494980484046355</v>
      </c>
      <c r="H34" s="17">
        <f>'salaires 24,5%'!H34*0.0082*179/209*1.075</f>
        <v>25.27259891211132</v>
      </c>
      <c r="I34" s="17">
        <f>'salaires 24,5%'!I34*0.0082*179/209*1.075</f>
        <v>25.564205822635678</v>
      </c>
      <c r="J34" s="17">
        <f>'salaires 24,5%'!J34*0.0082*179/209*1.075</f>
        <v>25.855812733160043</v>
      </c>
    </row>
    <row r="35" spans="1:10">
      <c r="A35" s="15">
        <v>170</v>
      </c>
      <c r="B35" s="17">
        <f>'salaires 24,5%'!B35*0.0082*179/209*1.075</f>
        <v>21.711339456207622</v>
      </c>
      <c r="C35" s="17">
        <f>'salaires 24,5%'!C35*0.0082*179/209*1.075</f>
        <v>22.308899257754621</v>
      </c>
      <c r="D35" s="17">
        <f>'salaires 24,5%'!D35*0.0082*179/209*1.075</f>
        <v>22.906459059301614</v>
      </c>
      <c r="E35" s="17">
        <f>'salaires 24,5%'!E35*0.0082*179/209*1.075</f>
        <v>23.504018860848614</v>
      </c>
      <c r="F35" s="17">
        <f>'salaires 24,5%'!F35*0.0082*179/209*1.075</f>
        <v>24.30076526291128</v>
      </c>
      <c r="G35" s="17">
        <f>'salaires 24,5%'!G35*0.0082*179/209*1.075</f>
        <v>25.097511664973943</v>
      </c>
      <c r="H35" s="17">
        <f>'salaires 24,5%'!H35*0.0082*179/209*1.075</f>
        <v>25.89425806703661</v>
      </c>
      <c r="I35" s="17">
        <f>'salaires 24,5%'!I35*0.0082*179/209*1.075</f>
        <v>26.193037967810103</v>
      </c>
      <c r="J35" s="17">
        <f>'salaires 24,5%'!J35*0.0082*179/209*1.075</f>
        <v>26.491817868583603</v>
      </c>
    </row>
    <row r="36" spans="1:10">
      <c r="A36" s="15">
        <v>175</v>
      </c>
      <c r="B36" s="17">
        <f>'salaires 24,5%'!B36*0.0082*179/209*1.075</f>
        <v>22.248059043430246</v>
      </c>
      <c r="C36" s="17">
        <f>'salaires 24,5%'!C36*0.0082*179/209*1.075</f>
        <v>22.86039094370814</v>
      </c>
      <c r="D36" s="17">
        <f>'salaires 24,5%'!D36*0.0082*179/209*1.075</f>
        <v>23.472722843986041</v>
      </c>
      <c r="E36" s="17">
        <f>'salaires 24,5%'!E36*0.0082*179/209*1.075</f>
        <v>24.085054744263932</v>
      </c>
      <c r="F36" s="17">
        <f>'salaires 24,5%'!F36*0.0082*179/209*1.075</f>
        <v>24.901497277967795</v>
      </c>
      <c r="G36" s="17">
        <f>'salaires 24,5%'!G36*0.0082*179/209*1.075</f>
        <v>25.717939811671659</v>
      </c>
      <c r="H36" s="17">
        <f>'salaires 24,5%'!H36*0.0082*179/209*1.075</f>
        <v>26.534382345375519</v>
      </c>
      <c r="I36" s="17">
        <f>'salaires 24,5%'!I36*0.0082*179/209*1.075</f>
        <v>26.840548295514463</v>
      </c>
      <c r="J36" s="17">
        <f>'salaires 24,5%'!J36*0.0082*179/209*1.075</f>
        <v>27.146714245653417</v>
      </c>
    </row>
    <row r="37" spans="1:10">
      <c r="A37" s="15">
        <v>180</v>
      </c>
      <c r="B37" s="17">
        <f>'salaires 24,5%'!B37*0.0082*179/209*1.075</f>
        <v>22.800260926438142</v>
      </c>
      <c r="C37" s="17">
        <f>'salaires 24,5%'!C37*0.0082*179/209*1.075</f>
        <v>23.427791043679559</v>
      </c>
      <c r="D37" s="17">
        <f>'salaires 24,5%'!D37*0.0082*179/209*1.075</f>
        <v>24.055321160920972</v>
      </c>
      <c r="E37" s="17">
        <f>'salaires 24,5%'!E37*0.0082*179/209*1.075</f>
        <v>24.682851278162389</v>
      </c>
      <c r="F37" s="17">
        <f>'salaires 24,5%'!F37*0.0082*179/209*1.075</f>
        <v>25.519558101150942</v>
      </c>
      <c r="G37" s="17">
        <f>'salaires 24,5%'!G37*0.0082*179/209*1.075</f>
        <v>26.356264924139499</v>
      </c>
      <c r="H37" s="17">
        <f>'salaires 24,5%'!H37*0.0082*179/209*1.075</f>
        <v>27.192971747128059</v>
      </c>
      <c r="I37" s="17">
        <f>'salaires 24,5%'!I37*0.0082*179/209*1.075</f>
        <v>27.506736805748762</v>
      </c>
      <c r="J37" s="17">
        <f>'salaires 24,5%'!J37*0.0082*179/209*1.075</f>
        <v>27.820501864369476</v>
      </c>
    </row>
    <row r="38" spans="1:10">
      <c r="A38" s="15">
        <v>185</v>
      </c>
      <c r="B38" s="17">
        <f>'salaires 24,5%'!B38*0.0082*179/209*1.075</f>
        <v>23.362784339969551</v>
      </c>
      <c r="C38" s="17">
        <f>'salaires 24,5%'!C38*0.0082*179/209*1.075</f>
        <v>24.005796752996233</v>
      </c>
      <c r="D38" s="17">
        <f>'salaires 24,5%'!D38*0.0082*179/209*1.075</f>
        <v>24.648809166022914</v>
      </c>
      <c r="E38" s="17">
        <f>'salaires 24,5%'!E38*0.0082*179/209*1.075</f>
        <v>25.291821579049596</v>
      </c>
      <c r="F38" s="17">
        <f>'salaires 24,5%'!F38*0.0082*179/209*1.075</f>
        <v>26.149171463085178</v>
      </c>
      <c r="G38" s="17">
        <f>'salaires 24,5%'!G38*0.0082*179/209*1.075</f>
        <v>27.006521347120756</v>
      </c>
      <c r="H38" s="17">
        <f>'salaires 24,5%'!H38*0.0082*179/209*1.075</f>
        <v>27.863871231156338</v>
      </c>
      <c r="I38" s="17">
        <f>'salaires 24,5%'!I38*0.0082*179/209*1.075</f>
        <v>28.185377437669679</v>
      </c>
      <c r="J38" s="17">
        <f>'salaires 24,5%'!J38*0.0082*179/209*1.075</f>
        <v>28.506883644183027</v>
      </c>
    </row>
    <row r="39" spans="1:10">
      <c r="A39" s="15">
        <v>190</v>
      </c>
      <c r="B39" s="17">
        <f>'salaires 24,5%'!B39*0.0082*179/209*1.075</f>
        <v>23.935629284024472</v>
      </c>
      <c r="C39" s="17">
        <f>'salaires 24,5%'!C39*0.0082*179/209*1.075</f>
        <v>24.594408071658165</v>
      </c>
      <c r="D39" s="17">
        <f>'salaires 24,5%'!D39*0.0082*179/209*1.075</f>
        <v>25.253186859291866</v>
      </c>
      <c r="E39" s="17">
        <f>'salaires 24,5%'!E39*0.0082*179/209*1.075</f>
        <v>25.911965646925566</v>
      </c>
      <c r="F39" s="17">
        <f>'salaires 24,5%'!F39*0.0082*179/209*1.075</f>
        <v>26.790337363770504</v>
      </c>
      <c r="G39" s="17">
        <f>'salaires 24,5%'!G39*0.0082*179/209*1.075</f>
        <v>27.668709080615436</v>
      </c>
      <c r="H39" s="17">
        <f>'salaires 24,5%'!H39*0.0082*179/209*1.075</f>
        <v>28.547080797460371</v>
      </c>
      <c r="I39" s="17">
        <f>'salaires 24,5%'!I39*0.0082*179/209*1.075</f>
        <v>28.876470191277214</v>
      </c>
      <c r="J39" s="17">
        <f>'salaires 24,5%'!J39*0.0082*179/209*1.075</f>
        <v>29.205859585094071</v>
      </c>
    </row>
    <row r="40" spans="1:10">
      <c r="A40" s="15">
        <v>195</v>
      </c>
      <c r="B40" s="17">
        <f>'salaires 24,5%'!B40*0.0082*179/209*1.075</f>
        <v>24.529117289126408</v>
      </c>
      <c r="C40" s="17">
        <f>'salaires 24,5%'!C40*0.0082*179/209*1.075</f>
        <v>25.204230609010622</v>
      </c>
      <c r="D40" s="17">
        <f>'salaires 24,5%'!D40*0.0082*179/209*1.075</f>
        <v>25.879343928894833</v>
      </c>
      <c r="E40" s="17">
        <f>'salaires 24,5%'!E40*0.0082*179/209*1.075</f>
        <v>26.554457248779052</v>
      </c>
      <c r="F40" s="17">
        <f>'salaires 24,5%'!F40*0.0082*179/209*1.075</f>
        <v>27.454608341958</v>
      </c>
      <c r="G40" s="17">
        <f>'salaires 24,5%'!G40*0.0082*179/209*1.075</f>
        <v>28.354759435136948</v>
      </c>
      <c r="H40" s="17">
        <f>'salaires 24,5%'!H40*0.0082*179/209*1.075</f>
        <v>29.2549105283159</v>
      </c>
      <c r="I40" s="17">
        <f>'salaires 24,5%'!I40*0.0082*179/209*1.075</f>
        <v>29.592467188258002</v>
      </c>
      <c r="J40" s="17">
        <f>'salaires 24,5%'!J40*0.0082*179/209*1.075</f>
        <v>29.930023848200118</v>
      </c>
    </row>
    <row r="41" spans="1:10">
      <c r="A41" s="15">
        <v>200</v>
      </c>
      <c r="B41" s="17">
        <f>'salaires 24,5%'!B41*0.0082*179/209*1.075</f>
        <v>25.127766059490117</v>
      </c>
      <c r="C41" s="17">
        <f>'salaires 24,5%'!C41*0.0082*179/209*1.075</f>
        <v>25.819355951035707</v>
      </c>
      <c r="D41" s="17">
        <f>'salaires 24,5%'!D41*0.0082*179/209*1.075</f>
        <v>26.510945842581307</v>
      </c>
      <c r="E41" s="17">
        <f>'salaires 24,5%'!E41*0.0082*179/209*1.075</f>
        <v>27.202535734126901</v>
      </c>
      <c r="F41" s="17">
        <f>'salaires 24,5%'!F41*0.0082*179/209*1.075</f>
        <v>28.124655589521041</v>
      </c>
      <c r="G41" s="17">
        <f>'salaires 24,5%'!G41*0.0082*179/209*1.075</f>
        <v>29.046775444915173</v>
      </c>
      <c r="H41" s="17">
        <f>'salaires 24,5%'!H41*0.0082*179/209*1.075</f>
        <v>29.968895300309303</v>
      </c>
      <c r="I41" s="17">
        <f>'salaires 24,5%'!I41*0.0082*179/209*1.075</f>
        <v>30.314690246082098</v>
      </c>
      <c r="J41" s="17">
        <f>'salaires 24,5%'!J41*0.0082*179/209*1.075</f>
        <v>30.660485191854907</v>
      </c>
    </row>
    <row r="42" spans="1:10">
      <c r="A42" s="15">
        <v>205</v>
      </c>
      <c r="B42" s="17">
        <f>'salaires 24,5%'!B42*0.0082*179/209*1.075</f>
        <v>25.752218656162594</v>
      </c>
      <c r="C42" s="17">
        <f>'salaires 24,5%'!C42*0.0082*179/209*1.075</f>
        <v>26.460995316423947</v>
      </c>
      <c r="D42" s="17">
        <f>'salaires 24,5%'!D42*0.0082*179/209*1.075</f>
        <v>27.169771976685301</v>
      </c>
      <c r="E42" s="17">
        <f>'salaires 24,5%'!E42*0.0082*179/209*1.075</f>
        <v>27.878548636946654</v>
      </c>
      <c r="F42" s="17">
        <f>'salaires 24,5%'!F42*0.0082*179/209*1.075</f>
        <v>28.823584183961799</v>
      </c>
      <c r="G42" s="17">
        <f>'salaires 24,5%'!G42*0.0082*179/209*1.075</f>
        <v>29.768619730976937</v>
      </c>
      <c r="H42" s="17">
        <f>'salaires 24,5%'!H42*0.0082*179/209*1.075</f>
        <v>30.713655277992082</v>
      </c>
      <c r="I42" s="17">
        <f>'salaires 24,5%'!I42*0.0082*179/209*1.075</f>
        <v>31.068043608122768</v>
      </c>
      <c r="J42" s="17">
        <f>'salaires 24,5%'!J42*0.0082*179/209*1.075</f>
        <v>31.422431938253439</v>
      </c>
    </row>
    <row r="43" spans="1:10">
      <c r="A43" s="15">
        <v>210</v>
      </c>
      <c r="B43" s="17">
        <f>'salaires 24,5%'!B43*0.0082*179/209*1.075</f>
        <v>26.38699278335859</v>
      </c>
      <c r="C43" s="17">
        <f>'salaires 24,5%'!C43*0.0082*179/209*1.075</f>
        <v>27.113240291157446</v>
      </c>
      <c r="D43" s="17">
        <f>'salaires 24,5%'!D43*0.0082*179/209*1.075</f>
        <v>27.839487798956295</v>
      </c>
      <c r="E43" s="17">
        <f>'salaires 24,5%'!E43*0.0082*179/209*1.075</f>
        <v>28.565735306755155</v>
      </c>
      <c r="F43" s="17">
        <f>'salaires 24,5%'!F43*0.0082*179/209*1.075</f>
        <v>29.534065317153644</v>
      </c>
      <c r="G43" s="17">
        <f>'salaires 24,5%'!G43*0.0082*179/209*1.075</f>
        <v>30.502395327552119</v>
      </c>
      <c r="H43" s="17">
        <f>'salaires 24,5%'!H43*0.0082*179/209*1.075</f>
        <v>31.470725337950604</v>
      </c>
      <c r="I43" s="17">
        <f>'salaires 24,5%'!I43*0.0082*179/209*1.075</f>
        <v>31.833849091850023</v>
      </c>
      <c r="J43" s="17">
        <f>'salaires 24,5%'!J43*0.0082*179/209*1.075</f>
        <v>32.196972845749464</v>
      </c>
    </row>
    <row r="44" spans="1:10">
      <c r="A44" s="15">
        <v>215</v>
      </c>
      <c r="B44" s="17">
        <f>'salaires 24,5%'!B44*0.0082*179/209*1.075</f>
        <v>27.037249206339837</v>
      </c>
      <c r="C44" s="17">
        <f>'salaires 24,5%'!C44*0.0082*179/209*1.075</f>
        <v>27.781393679908827</v>
      </c>
      <c r="D44" s="17">
        <f>'salaires 24,5%'!D44*0.0082*179/209*1.075</f>
        <v>28.525538153477804</v>
      </c>
      <c r="E44" s="17">
        <f>'salaires 24,5%'!E44*0.0082*179/209*1.075</f>
        <v>29.269682627046798</v>
      </c>
      <c r="F44" s="17">
        <f>'salaires 24,5%'!F44*0.0082*179/209*1.075</f>
        <v>30.261875258472109</v>
      </c>
      <c r="G44" s="17">
        <f>'salaires 24,5%'!G44*0.0082*179/209*1.075</f>
        <v>31.254067889897421</v>
      </c>
      <c r="H44" s="17">
        <f>'salaires 24,5%'!H44*0.0082*179/209*1.075</f>
        <v>32.246260521322739</v>
      </c>
      <c r="I44" s="17">
        <f>'salaires 24,5%'!I44*0.0082*179/209*1.075</f>
        <v>32.618332758107236</v>
      </c>
      <c r="J44" s="17">
        <f>'salaires 24,5%'!J44*0.0082*179/209*1.075</f>
        <v>32.990404994891726</v>
      </c>
    </row>
    <row r="45" spans="1:10">
      <c r="A45" s="15">
        <v>220</v>
      </c>
      <c r="B45" s="17">
        <f>'salaires 24,5%'!B45*0.0082*179/209*1.075</f>
        <v>27.702987925106367</v>
      </c>
      <c r="C45" s="17">
        <f>'salaires 24,5%'!C45*0.0082*179/209*1.075</f>
        <v>28.465455482678106</v>
      </c>
      <c r="D45" s="17">
        <f>'salaires 24,5%'!D45*0.0082*179/209*1.075</f>
        <v>29.227923040249838</v>
      </c>
      <c r="E45" s="17">
        <f>'salaires 24,5%'!E45*0.0082*179/209*1.075</f>
        <v>29.990390597821573</v>
      </c>
      <c r="F45" s="17">
        <f>'salaires 24,5%'!F45*0.0082*179/209*1.075</f>
        <v>31.007014007917221</v>
      </c>
      <c r="G45" s="17">
        <f>'salaires 24,5%'!G45*0.0082*179/209*1.075</f>
        <v>32.023637418012868</v>
      </c>
      <c r="H45" s="17">
        <f>'salaires 24,5%'!H45*0.0082*179/209*1.075</f>
        <v>33.040260828108515</v>
      </c>
      <c r="I45" s="17">
        <f>'salaires 24,5%'!I45*0.0082*179/209*1.075</f>
        <v>33.42149460689437</v>
      </c>
      <c r="J45" s="17">
        <f>'salaires 24,5%'!J45*0.0082*179/209*1.075</f>
        <v>33.802728385680254</v>
      </c>
    </row>
    <row r="46" spans="1:10">
      <c r="A46" s="15">
        <v>225</v>
      </c>
      <c r="B46" s="17">
        <f>'salaires 24,5%'!B46*0.0082*179/209*1.075</f>
        <v>28.389369704919918</v>
      </c>
      <c r="C46" s="17">
        <f>'salaires 24,5%'!C46*0.0082*179/209*1.075</f>
        <v>29.170728504137905</v>
      </c>
      <c r="D46" s="17">
        <f>'salaires 24,5%'!D46*0.0082*179/209*1.075</f>
        <v>29.952087303355881</v>
      </c>
      <c r="E46" s="17">
        <f>'salaires 24,5%'!E46*0.0082*179/209*1.075</f>
        <v>30.733446102573858</v>
      </c>
      <c r="F46" s="17">
        <f>'salaires 24,5%'!F46*0.0082*179/209*1.075</f>
        <v>31.775257834864497</v>
      </c>
      <c r="G46" s="17">
        <f>'salaires 24,5%'!G46*0.0082*179/209*1.075</f>
        <v>32.81706956715513</v>
      </c>
      <c r="H46" s="17">
        <f>'salaires 24,5%'!H46*0.0082*179/209*1.075</f>
        <v>33.858881299445784</v>
      </c>
      <c r="I46" s="17">
        <f>'salaires 24,5%'!I46*0.0082*179/209*1.075</f>
        <v>34.249560699054761</v>
      </c>
      <c r="J46" s="17">
        <f>'salaires 24,5%'!J46*0.0082*179/209*1.075</f>
        <v>34.64024009866376</v>
      </c>
    </row>
    <row r="47" spans="1:10">
      <c r="A47" s="15">
        <v>230</v>
      </c>
      <c r="B47" s="17">
        <f>'salaires 24,5%'!B47*0.0082*179/209*1.075</f>
        <v>29.091233780518746</v>
      </c>
      <c r="C47" s="17">
        <f>'salaires 24,5%'!C47*0.0082*179/209*1.075</f>
        <v>29.891909939615587</v>
      </c>
      <c r="D47" s="17">
        <f>'salaires 24,5%'!D47*0.0082*179/209*1.075</f>
        <v>30.692586098712429</v>
      </c>
      <c r="E47" s="17">
        <f>'salaires 24,5%'!E47*0.0082*179/209*1.075</f>
        <v>31.493262257809281</v>
      </c>
      <c r="F47" s="17">
        <f>'salaires 24,5%'!F47*0.0082*179/209*1.075</f>
        <v>32.560830469938402</v>
      </c>
      <c r="G47" s="17">
        <f>'salaires 24,5%'!G47*0.0082*179/209*1.075</f>
        <v>33.628398682067534</v>
      </c>
      <c r="H47" s="17">
        <f>'salaires 24,5%'!H47*0.0082*179/209*1.075</f>
        <v>34.695966894196665</v>
      </c>
      <c r="I47" s="17">
        <f>'salaires 24,5%'!I47*0.0082*179/209*1.075</f>
        <v>35.096304973745085</v>
      </c>
      <c r="J47" s="17">
        <f>'salaires 24,5%'!J47*0.0082*179/209*1.075</f>
        <v>35.496643053293511</v>
      </c>
    </row>
    <row r="48" spans="1:10">
      <c r="A48" s="15">
        <v>235</v>
      </c>
      <c r="B48" s="17">
        <f>'salaires 24,5%'!B48*0.0082*179/209*1.075</f>
        <v>29.818901682426343</v>
      </c>
      <c r="C48" s="17">
        <f>'salaires 24,5%'!C48*0.0082*179/209*1.075</f>
        <v>30.639605398456418</v>
      </c>
      <c r="D48" s="17">
        <f>'salaires 24,5%'!D48*0.0082*179/209*1.075</f>
        <v>31.460309114486499</v>
      </c>
      <c r="E48" s="17">
        <f>'salaires 24,5%'!E48*0.0082*179/209*1.075</f>
        <v>32.281012830516588</v>
      </c>
      <c r="F48" s="17">
        <f>'salaires 24,5%'!F48*0.0082*179/209*1.075</f>
        <v>33.375284451890032</v>
      </c>
      <c r="G48" s="17">
        <f>'salaires 24,5%'!G48*0.0082*179/209*1.075</f>
        <v>34.469556073263462</v>
      </c>
      <c r="H48" s="17">
        <f>'salaires 24,5%'!H48*0.0082*179/209*1.075</f>
        <v>35.563827694636913</v>
      </c>
      <c r="I48" s="17">
        <f>'salaires 24,5%'!I48*0.0082*179/209*1.075</f>
        <v>35.974179552651954</v>
      </c>
      <c r="J48" s="17">
        <f>'salaires 24,5%'!J48*0.0082*179/209*1.075</f>
        <v>36.384531410667002</v>
      </c>
    </row>
    <row r="49" spans="1:10">
      <c r="A49" s="15">
        <v>240</v>
      </c>
      <c r="B49" s="17">
        <f>'salaires 24,5%'!B49*0.0082*179/209*1.075</f>
        <v>30.737517899018918</v>
      </c>
      <c r="C49" s="17">
        <f>'salaires 24,5%'!C49*0.0082*179/209*1.075</f>
        <v>31.583504630184567</v>
      </c>
      <c r="D49" s="17">
        <f>'salaires 24,5%'!D49*0.0082*179/209*1.075</f>
        <v>32.42949136135023</v>
      </c>
      <c r="E49" s="17">
        <f>'salaires 24,5%'!E49*0.0082*179/209*1.075</f>
        <v>33.275478092515883</v>
      </c>
      <c r="F49" s="17">
        <f>'salaires 24,5%'!F49*0.0082*179/209*1.075</f>
        <v>34.403460400736769</v>
      </c>
      <c r="G49" s="17">
        <f>'salaires 24,5%'!G49*0.0082*179/209*1.075</f>
        <v>35.531442708957641</v>
      </c>
      <c r="H49" s="17">
        <f>'salaires 24,5%'!H49*0.0082*179/209*1.075</f>
        <v>36.659425017178521</v>
      </c>
      <c r="I49" s="17">
        <f>'salaires 24,5%'!I49*0.0082*179/209*1.075</f>
        <v>37.082418382761347</v>
      </c>
      <c r="J49" s="17">
        <f>'salaires 24,5%'!J49*0.0082*179/209*1.075</f>
        <v>37.50541174834418</v>
      </c>
    </row>
    <row r="50" spans="1:10">
      <c r="A50" s="15">
        <v>245</v>
      </c>
      <c r="B50" s="17">
        <f>'salaires 24,5%'!B50*0.0082*179/209*1.075</f>
        <v>31.485828861973545</v>
      </c>
      <c r="C50" s="17">
        <f>'salaires 24,5%'!C50*0.0082*179/209*1.075</f>
        <v>32.352411307715933</v>
      </c>
      <c r="D50" s="17">
        <f>'salaires 24,5%'!D50*0.0082*179/209*1.075</f>
        <v>33.218993753458321</v>
      </c>
      <c r="E50" s="17">
        <f>'salaires 24,5%'!E50*0.0082*179/209*1.075</f>
        <v>34.085576199200716</v>
      </c>
      <c r="F50" s="17">
        <f>'salaires 24,5%'!F50*0.0082*179/209*1.075</f>
        <v>35.241019460190564</v>
      </c>
      <c r="G50" s="17">
        <f>'salaires 24,5%'!G50*0.0082*179/209*1.075</f>
        <v>36.39646272118042</v>
      </c>
      <c r="H50" s="17">
        <f>'salaires 24,5%'!H50*0.0082*179/209*1.075</f>
        <v>37.551905982170283</v>
      </c>
      <c r="I50" s="17">
        <f>'salaires 24,5%'!I50*0.0082*179/209*1.075</f>
        <v>37.985197205041473</v>
      </c>
      <c r="J50" s="17">
        <f>'salaires 24,5%'!J50*0.0082*179/209*1.075</f>
        <v>38.418488427912671</v>
      </c>
    </row>
    <row r="51" spans="1:10">
      <c r="A51" s="15">
        <v>250</v>
      </c>
      <c r="B51" s="17">
        <f>'salaires 24,5%'!B51*0.0082*179/209*1.075</f>
        <v>32.265104416498708</v>
      </c>
      <c r="C51" s="17">
        <f>'salaires 24,5%'!C51*0.0082*179/209*1.075</f>
        <v>33.153134813283067</v>
      </c>
      <c r="D51" s="17">
        <f>'salaires 24,5%'!D51*0.0082*179/209*1.075</f>
        <v>34.041165210067433</v>
      </c>
      <c r="E51" s="17">
        <f>'salaires 24,5%'!E51*0.0082*179/209*1.075</f>
        <v>34.929195606851806</v>
      </c>
      <c r="F51" s="17">
        <f>'salaires 24,5%'!F51*0.0082*179/209*1.075</f>
        <v>36.113236135897623</v>
      </c>
      <c r="G51" s="17">
        <f>'salaires 24,5%'!G51*0.0082*179/209*1.075</f>
        <v>37.297276664943453</v>
      </c>
      <c r="H51" s="17">
        <f>'salaires 24,5%'!H51*0.0082*179/209*1.075</f>
        <v>38.481317193989277</v>
      </c>
      <c r="I51" s="17">
        <f>'salaires 24,5%'!I51*0.0082*179/209*1.075</f>
        <v>38.925332392381463</v>
      </c>
      <c r="J51" s="17">
        <f>'salaires 24,5%'!J51*0.0082*179/209*1.075</f>
        <v>39.369347590773657</v>
      </c>
    </row>
    <row r="52" spans="1:10">
      <c r="A52" s="15">
        <v>255</v>
      </c>
      <c r="B52" s="17">
        <f>'salaires 24,5%'!B52*0.0082*179/209*1.075</f>
        <v>33.06502303207089</v>
      </c>
      <c r="C52" s="17">
        <f>'salaires 24,5%'!C52*0.0082*179/209*1.075</f>
        <v>33.975069537540726</v>
      </c>
      <c r="D52" s="17">
        <f>'salaires 24,5%'!D52*0.0082*179/209*1.075</f>
        <v>34.885116043010562</v>
      </c>
      <c r="E52" s="17">
        <f>'salaires 24,5%'!E52*0.0082*179/209*1.075</f>
        <v>35.795162548480413</v>
      </c>
      <c r="F52" s="17">
        <f>'salaires 24,5%'!F52*0.0082*179/209*1.075</f>
        <v>37.008557889106854</v>
      </c>
      <c r="G52" s="17">
        <f>'salaires 24,5%'!G52*0.0082*179/209*1.075</f>
        <v>38.221953229733323</v>
      </c>
      <c r="H52" s="17">
        <f>'salaires 24,5%'!H52*0.0082*179/209*1.075</f>
        <v>39.435348570359771</v>
      </c>
      <c r="I52" s="17">
        <f>'salaires 24,5%'!I52*0.0082*179/209*1.075</f>
        <v>39.890371823094689</v>
      </c>
      <c r="J52" s="17">
        <f>'salaires 24,5%'!J52*0.0082*179/209*1.075</f>
        <v>40.345395075829614</v>
      </c>
    </row>
    <row r="53" spans="1:10">
      <c r="A53" s="15">
        <v>260</v>
      </c>
      <c r="B53" s="17">
        <f>'salaires 24,5%'!B53*0.0082*179/209*1.075</f>
        <v>33.885584708690097</v>
      </c>
      <c r="C53" s="17">
        <f>'salaires 24,5%'!C53*0.0082*179/209*1.075</f>
        <v>34.818215480488909</v>
      </c>
      <c r="D53" s="17">
        <f>'salaires 24,5%'!D53*0.0082*179/209*1.075</f>
        <v>35.750846252287715</v>
      </c>
      <c r="E53" s="17">
        <f>'salaires 24,5%'!E53*0.0082*179/209*1.075</f>
        <v>36.683477024086521</v>
      </c>
      <c r="F53" s="17">
        <f>'salaires 24,5%'!F53*0.0082*179/209*1.075</f>
        <v>37.926984719818265</v>
      </c>
      <c r="G53" s="17">
        <f>'salaires 24,5%'!G53*0.0082*179/209*1.075</f>
        <v>39.170492415550015</v>
      </c>
      <c r="H53" s="17">
        <f>'salaires 24,5%'!H53*0.0082*179/209*1.075</f>
        <v>40.414000111281766</v>
      </c>
      <c r="I53" s="17">
        <f>'salaires 24,5%'!I53*0.0082*179/209*1.075</f>
        <v>40.880315497181172</v>
      </c>
      <c r="J53" s="17">
        <f>'salaires 24,5%'!J53*0.0082*179/209*1.075</f>
        <v>41.346630883080572</v>
      </c>
    </row>
    <row r="54" spans="1:10">
      <c r="A54" s="15">
        <v>265</v>
      </c>
      <c r="B54" s="17">
        <f>'salaires 24,5%'!B54*0.0082*179/209*1.075</f>
        <v>34.721628681094565</v>
      </c>
      <c r="C54" s="17">
        <f>'salaires 24,5%'!C54*0.0082*179/209*1.075</f>
        <v>35.677269837454965</v>
      </c>
      <c r="D54" s="17">
        <f>'salaires 24,5%'!D54*0.0082*179/209*1.075</f>
        <v>36.632910993815365</v>
      </c>
      <c r="E54" s="17">
        <f>'salaires 24,5%'!E54*0.0082*179/209*1.075</f>
        <v>37.588552150175765</v>
      </c>
      <c r="F54" s="17">
        <f>'salaires 24,5%'!F54*0.0082*179/209*1.075</f>
        <v>38.862740358656296</v>
      </c>
      <c r="G54" s="17">
        <f>'salaires 24,5%'!G54*0.0082*179/209*1.075</f>
        <v>40.136928567136842</v>
      </c>
      <c r="H54" s="17">
        <f>'salaires 24,5%'!H54*0.0082*179/209*1.075</f>
        <v>41.41111677561738</v>
      </c>
      <c r="I54" s="17">
        <f>'salaires 24,5%'!I54*0.0082*179/209*1.075</f>
        <v>41.888937353797566</v>
      </c>
      <c r="J54" s="17">
        <f>'salaires 24,5%'!J54*0.0082*179/209*1.075</f>
        <v>42.366757931977773</v>
      </c>
    </row>
    <row r="55" spans="1:10">
      <c r="A55" s="15">
        <v>270</v>
      </c>
      <c r="B55" s="17">
        <f>'salaires 24,5%'!B55*0.0082*179/209*1.075</f>
        <v>35.578315714546072</v>
      </c>
      <c r="C55" s="17">
        <f>'salaires 24,5%'!C55*0.0082*179/209*1.075</f>
        <v>36.557535413111559</v>
      </c>
      <c r="D55" s="17">
        <f>'salaires 24,5%'!D55*0.0082*179/209*1.075</f>
        <v>37.536755111677046</v>
      </c>
      <c r="E55" s="17">
        <f>'salaires 24,5%'!E55*0.0082*179/209*1.075</f>
        <v>38.515974810242525</v>
      </c>
      <c r="F55" s="17">
        <f>'salaires 24,5%'!F55*0.0082*179/209*1.075</f>
        <v>39.821601074996522</v>
      </c>
      <c r="G55" s="17">
        <f>'salaires 24,5%'!G55*0.0082*179/209*1.075</f>
        <v>41.127227339750505</v>
      </c>
      <c r="H55" s="17">
        <f>'salaires 24,5%'!H55*0.0082*179/209*1.075</f>
        <v>42.432853604504487</v>
      </c>
      <c r="I55" s="17">
        <f>'salaires 24,5%'!I55*0.0082*179/209*1.075</f>
        <v>42.922463453787238</v>
      </c>
      <c r="J55" s="17">
        <f>'salaires 24,5%'!J55*0.0082*179/209*1.075</f>
        <v>43.412073303069974</v>
      </c>
    </row>
    <row r="56" spans="1:10">
      <c r="A56" s="15">
        <v>275</v>
      </c>
      <c r="B56" s="17">
        <f>'salaires 24,5%'!B56*0.0082*179/209*1.075</f>
        <v>36.455645809044597</v>
      </c>
      <c r="C56" s="17">
        <f>'salaires 24,5%'!C56*0.0082*179/209*1.075</f>
        <v>37.45901220745867</v>
      </c>
      <c r="D56" s="17">
        <f>'salaires 24,5%'!D56*0.0082*179/209*1.075</f>
        <v>38.462378605872736</v>
      </c>
      <c r="E56" s="17">
        <f>'salaires 24,5%'!E56*0.0082*179/209*1.075</f>
        <v>39.465745004286809</v>
      </c>
      <c r="F56" s="17">
        <f>'salaires 24,5%'!F56*0.0082*179/209*1.075</f>
        <v>40.803566868838907</v>
      </c>
      <c r="G56" s="17">
        <f>'salaires 24,5%'!G56*0.0082*179/209*1.075</f>
        <v>42.14138873339099</v>
      </c>
      <c r="H56" s="17">
        <f>'salaires 24,5%'!H56*0.0082*179/209*1.075</f>
        <v>43.479210597943094</v>
      </c>
      <c r="I56" s="17">
        <f>'salaires 24,5%'!I56*0.0082*179/209*1.075</f>
        <v>43.980893797150124</v>
      </c>
      <c r="J56" s="17">
        <f>'salaires 24,5%'!J56*0.0082*179/209*1.075</f>
        <v>44.48257699635716</v>
      </c>
    </row>
    <row r="57" spans="1:10">
      <c r="A57" s="15">
        <v>280</v>
      </c>
      <c r="B57" s="17">
        <f>'salaires 24,5%'!B57*0.0082*179/209*1.075</f>
        <v>37.358779729851904</v>
      </c>
      <c r="C57" s="17">
        <f>'salaires 24,5%'!C57*0.0082*179/209*1.075</f>
        <v>38.387003025168916</v>
      </c>
      <c r="D57" s="17">
        <f>'salaires 24,5%'!D57*0.0082*179/209*1.075</f>
        <v>39.415226320485935</v>
      </c>
      <c r="E57" s="17">
        <f>'salaires 24,5%'!E57*0.0082*179/209*1.075</f>
        <v>40.443449615802969</v>
      </c>
      <c r="F57" s="17">
        <f>'salaires 24,5%'!F57*0.0082*179/209*1.075</f>
        <v>41.814414009559009</v>
      </c>
      <c r="G57" s="17">
        <f>'salaires 24,5%'!G57*0.0082*179/209*1.075</f>
        <v>43.185378403315042</v>
      </c>
      <c r="H57" s="17">
        <f>'salaires 24,5%'!H57*0.0082*179/209*1.075</f>
        <v>44.556342797071068</v>
      </c>
      <c r="I57" s="17">
        <f>'salaires 24,5%'!I57*0.0082*179/209*1.075</f>
        <v>45.070454444729585</v>
      </c>
      <c r="J57" s="17">
        <f>'salaires 24,5%'!J57*0.0082*179/209*1.075</f>
        <v>45.584566092388101</v>
      </c>
    </row>
    <row r="58" spans="1:10">
      <c r="A58" s="15">
        <v>285</v>
      </c>
      <c r="B58" s="17">
        <f>'salaires 24,5%'!B58*0.0082*179/209*1.075</f>
        <v>38.205145232779884</v>
      </c>
      <c r="C58" s="17">
        <f>'salaires 24,5%'!C58*0.0082*179/209*1.075</f>
        <v>39.256662991480248</v>
      </c>
      <c r="D58" s="17">
        <f>'salaires 24,5%'!D58*0.0082*179/209*1.075</f>
        <v>40.308180750180611</v>
      </c>
      <c r="E58" s="17">
        <f>'salaires 24,5%'!E58*0.0082*179/209*1.075</f>
        <v>41.359698508880967</v>
      </c>
      <c r="F58" s="17">
        <f>'salaires 24,5%'!F58*0.0082*179/209*1.075</f>
        <v>42.761722187148123</v>
      </c>
      <c r="G58" s="17">
        <f>'salaires 24,5%'!G58*0.0082*179/209*1.075</f>
        <v>44.163745865415272</v>
      </c>
      <c r="H58" s="17">
        <f>'salaires 24,5%'!H58*0.0082*179/209*1.075</f>
        <v>45.565769543682428</v>
      </c>
      <c r="I58" s="17">
        <f>'salaires 24,5%'!I58*0.0082*179/209*1.075</f>
        <v>46.091528423032614</v>
      </c>
      <c r="J58" s="17">
        <f>'salaires 24,5%'!J58*0.0082*179/209*1.075</f>
        <v>46.617287302382792</v>
      </c>
    </row>
    <row r="59" spans="1:10">
      <c r="A59" s="15">
        <v>290</v>
      </c>
      <c r="B59" s="17">
        <f>'salaires 24,5%'!B59*0.0082*179/209*1.075</f>
        <v>39.066993031493148</v>
      </c>
      <c r="C59" s="17">
        <f>'salaires 24,5%'!C59*0.0082*179/209*1.075</f>
        <v>40.14223137180948</v>
      </c>
      <c r="D59" s="17">
        <f>'salaires 24,5%'!D59*0.0082*179/209*1.075</f>
        <v>41.217469712125798</v>
      </c>
      <c r="E59" s="17">
        <f>'salaires 24,5%'!E59*0.0082*179/209*1.075</f>
        <v>42.292708052442123</v>
      </c>
      <c r="F59" s="17">
        <f>'salaires 24,5%'!F59*0.0082*179/209*1.075</f>
        <v>43.72635917286388</v>
      </c>
      <c r="G59" s="17">
        <f>'salaires 24,5%'!G59*0.0082*179/209*1.075</f>
        <v>45.160010293285652</v>
      </c>
      <c r="H59" s="17">
        <f>'salaires 24,5%'!H59*0.0082*179/209*1.075</f>
        <v>46.59366141370743</v>
      </c>
      <c r="I59" s="17">
        <f>'salaires 24,5%'!I59*0.0082*179/209*1.075</f>
        <v>47.131280583865582</v>
      </c>
      <c r="J59" s="17">
        <f>'salaires 24,5%'!J59*0.0082*179/209*1.075</f>
        <v>47.668899754023755</v>
      </c>
    </row>
    <row r="60" spans="1:10">
      <c r="A60" s="15">
        <v>295</v>
      </c>
      <c r="B60" s="17">
        <f>'salaires 24,5%'!B60*0.0082*179/209*1.075</f>
        <v>39.928840830206411</v>
      </c>
      <c r="C60" s="17">
        <f>'salaires 24,5%'!C60*0.0082*179/209*1.075</f>
        <v>41.027799752138698</v>
      </c>
      <c r="D60" s="17">
        <f>'salaires 24,5%'!D60*0.0082*179/209*1.075</f>
        <v>42.12675867407097</v>
      </c>
      <c r="E60" s="17">
        <f>'salaires 24,5%'!E60*0.0082*179/209*1.075</f>
        <v>43.225717596003264</v>
      </c>
      <c r="F60" s="17">
        <f>'salaires 24,5%'!F60*0.0082*179/209*1.075</f>
        <v>44.690996158579644</v>
      </c>
      <c r="G60" s="17">
        <f>'salaires 24,5%'!G60*0.0082*179/209*1.075</f>
        <v>46.156274721156031</v>
      </c>
      <c r="H60" s="17">
        <f>'salaires 24,5%'!H60*0.0082*179/209*1.075</f>
        <v>47.62155328373241</v>
      </c>
      <c r="I60" s="17">
        <f>'salaires 24,5%'!I60*0.0082*179/209*1.075</f>
        <v>48.17103274469855</v>
      </c>
      <c r="J60" s="17">
        <f>'salaires 24,5%'!J60*0.0082*179/209*1.075</f>
        <v>48.720512205664711</v>
      </c>
    </row>
    <row r="61" spans="1:10">
      <c r="A61" s="15">
        <v>300</v>
      </c>
      <c r="B61" s="17">
        <f>'salaires 24,5%'!B61*0.0082*179/209*1.075</f>
        <v>40.816492455228442</v>
      </c>
      <c r="C61" s="17">
        <f>'salaires 24,5%'!C61*0.0082*179/209*1.075</f>
        <v>41.939882155831057</v>
      </c>
      <c r="D61" s="17">
        <f>'salaires 24,5%'!D61*0.0082*179/209*1.075</f>
        <v>43.063271856433659</v>
      </c>
      <c r="E61" s="17">
        <f>'salaires 24,5%'!E61*0.0082*179/209*1.075</f>
        <v>44.186661557036281</v>
      </c>
      <c r="F61" s="17">
        <f>'salaires 24,5%'!F61*0.0082*179/209*1.075</f>
        <v>45.684514491173118</v>
      </c>
      <c r="G61" s="17">
        <f>'salaires 24,5%'!G61*0.0082*179/209*1.075</f>
        <v>47.182367425309934</v>
      </c>
      <c r="H61" s="17">
        <f>'salaires 24,5%'!H61*0.0082*179/209*1.075</f>
        <v>48.68022035944675</v>
      </c>
      <c r="I61" s="17">
        <f>'salaires 24,5%'!I61*0.0082*179/209*1.075</f>
        <v>49.241915209748065</v>
      </c>
      <c r="J61" s="17">
        <f>'salaires 24,5%'!J61*0.0082*179/209*1.075</f>
        <v>49.80361006004938</v>
      </c>
    </row>
    <row r="62" spans="1:10">
      <c r="A62" s="15">
        <v>305</v>
      </c>
      <c r="B62" s="17">
        <f>'salaires 24,5%'!B62*0.0082*179/209*1.075</f>
        <v>41.729947906559261</v>
      </c>
      <c r="C62" s="17">
        <f>'salaires 24,5%'!C62*0.0082*179/209*1.075</f>
        <v>42.878478582886586</v>
      </c>
      <c r="D62" s="17">
        <f>'salaires 24,5%'!D62*0.0082*179/209*1.075</f>
        <v>44.027009259213891</v>
      </c>
      <c r="E62" s="17">
        <f>'salaires 24,5%'!E62*0.0082*179/209*1.075</f>
        <v>45.17553993554121</v>
      </c>
      <c r="F62" s="17">
        <f>'salaires 24,5%'!F62*0.0082*179/209*1.075</f>
        <v>46.706914170644303</v>
      </c>
      <c r="G62" s="17">
        <f>'salaires 24,5%'!G62*0.0082*179/209*1.075</f>
        <v>48.238288405747397</v>
      </c>
      <c r="H62" s="17">
        <f>'salaires 24,5%'!H62*0.0082*179/209*1.075</f>
        <v>49.769662640850491</v>
      </c>
      <c r="I62" s="17">
        <f>'salaires 24,5%'!I62*0.0082*179/209*1.075</f>
        <v>50.343927979014147</v>
      </c>
      <c r="J62" s="17">
        <f>'salaires 24,5%'!J62*0.0082*179/209*1.075</f>
        <v>50.918193317177803</v>
      </c>
    </row>
    <row r="63" spans="1:10">
      <c r="A63" s="15">
        <v>310</v>
      </c>
      <c r="B63" s="17">
        <f>'salaires 24,5%'!B63*0.0082*179/209*1.075</f>
        <v>42.658885653675341</v>
      </c>
      <c r="C63" s="17">
        <f>'salaires 24,5%'!C63*0.0082*179/209*1.075</f>
        <v>43.83298342395998</v>
      </c>
      <c r="D63" s="17">
        <f>'salaires 24,5%'!D63*0.0082*179/209*1.075</f>
        <v>45.007081194244627</v>
      </c>
      <c r="E63" s="17">
        <f>'salaires 24,5%'!E63*0.0082*179/209*1.075</f>
        <v>46.181178964529273</v>
      </c>
      <c r="F63" s="17">
        <f>'salaires 24,5%'!F63*0.0082*179/209*1.075</f>
        <v>47.746642658242124</v>
      </c>
      <c r="G63" s="17">
        <f>'salaires 24,5%'!G63*0.0082*179/209*1.075</f>
        <v>49.312106351954981</v>
      </c>
      <c r="H63" s="17">
        <f>'salaires 24,5%'!H63*0.0082*179/209*1.075</f>
        <v>50.877570045667852</v>
      </c>
      <c r="I63" s="17">
        <f>'salaires 24,5%'!I63*0.0082*179/209*1.075</f>
        <v>51.464618930810161</v>
      </c>
      <c r="J63" s="17">
        <f>'salaires 24,5%'!J63*0.0082*179/209*1.075</f>
        <v>52.051667815952477</v>
      </c>
    </row>
    <row r="64" spans="1:10">
      <c r="A64" s="15">
        <v>315</v>
      </c>
      <c r="B64" s="17">
        <f>'salaires 24,5%'!B64*0.0082*179/209*1.075</f>
        <v>43.613627227100217</v>
      </c>
      <c r="C64" s="17">
        <f>'salaires 24,5%'!C64*0.0082*179/209*1.075</f>
        <v>44.814002288396544</v>
      </c>
      <c r="D64" s="17">
        <f>'salaires 24,5%'!D64*0.0082*179/209*1.075</f>
        <v>46.014377349692872</v>
      </c>
      <c r="E64" s="17">
        <f>'salaires 24,5%'!E64*0.0082*179/209*1.075</f>
        <v>47.214752410989206</v>
      </c>
      <c r="F64" s="17">
        <f>'salaires 24,5%'!F64*0.0082*179/209*1.075</f>
        <v>48.815252492717676</v>
      </c>
      <c r="G64" s="17">
        <f>'salaires 24,5%'!G64*0.0082*179/209*1.075</f>
        <v>50.41575257444611</v>
      </c>
      <c r="H64" s="17">
        <f>'salaires 24,5%'!H64*0.0082*179/209*1.075</f>
        <v>52.016252656174579</v>
      </c>
      <c r="I64" s="17">
        <f>'salaires 24,5%'!I64*0.0082*179/209*1.075</f>
        <v>52.616440186822729</v>
      </c>
      <c r="J64" s="17">
        <f>'salaires 24,5%'!J64*0.0082*179/209*1.075</f>
        <v>53.216627717470914</v>
      </c>
    </row>
    <row r="65" spans="1:10">
      <c r="A65" s="15">
        <v>320</v>
      </c>
      <c r="B65" s="17">
        <f>'salaires 24,5%'!B65*0.0082*179/209*1.075</f>
        <v>44.599333392095609</v>
      </c>
      <c r="C65" s="17">
        <f>'salaires 24,5%'!C65*0.0082*179/209*1.075</f>
        <v>45.826837980868888</v>
      </c>
      <c r="D65" s="17">
        <f>'salaires 24,5%'!D65*0.0082*179/209*1.075</f>
        <v>47.054342569642159</v>
      </c>
      <c r="E65" s="17">
        <f>'salaires 24,5%'!E65*0.0082*179/209*1.075</f>
        <v>48.281847158415424</v>
      </c>
      <c r="F65" s="17">
        <f>'salaires 24,5%'!F65*0.0082*179/209*1.075</f>
        <v>49.918519943446455</v>
      </c>
      <c r="G65" s="17">
        <f>'salaires 24,5%'!G65*0.0082*179/209*1.075</f>
        <v>51.555192728477493</v>
      </c>
      <c r="H65" s="17">
        <f>'salaires 24,5%'!H65*0.0082*179/209*1.075</f>
        <v>53.191865513508525</v>
      </c>
      <c r="I65" s="17">
        <f>'salaires 24,5%'!I65*0.0082*179/209*1.075</f>
        <v>53.805617807895153</v>
      </c>
      <c r="J65" s="17">
        <f>'salaires 24,5%'!J65*0.0082*179/209*1.075</f>
        <v>54.419370102281803</v>
      </c>
    </row>
    <row r="66" spans="1:10">
      <c r="A66" s="15">
        <v>325</v>
      </c>
      <c r="B66" s="17">
        <f>'salaires 24,5%'!B66*0.0082*179/209*1.075</f>
        <v>45.569557261305746</v>
      </c>
      <c r="C66" s="17">
        <f>'salaires 24,5%'!C66*0.0082*179/209*1.075</f>
        <v>46.823765259323331</v>
      </c>
      <c r="D66" s="17">
        <f>'salaires 24,5%'!D66*0.0082*179/209*1.075</f>
        <v>48.077973257340915</v>
      </c>
      <c r="E66" s="17">
        <f>'salaires 24,5%'!E66*0.0082*179/209*1.075</f>
        <v>49.332181255358499</v>
      </c>
      <c r="F66" s="17">
        <f>'salaires 24,5%'!F66*0.0082*179/209*1.075</f>
        <v>51.004458586048628</v>
      </c>
      <c r="G66" s="17">
        <f>'salaires 24,5%'!G66*0.0082*179/209*1.075</f>
        <v>52.676735916738743</v>
      </c>
      <c r="H66" s="17">
        <f>'salaires 24,5%'!H66*0.0082*179/209*1.075</f>
        <v>54.349013247428871</v>
      </c>
      <c r="I66" s="17">
        <f>'salaires 24,5%'!I66*0.0082*179/209*1.075</f>
        <v>54.976117246437653</v>
      </c>
      <c r="J66" s="17">
        <f>'salaires 24,5%'!J66*0.0082*179/209*1.075</f>
        <v>55.603221245446463</v>
      </c>
    </row>
    <row r="67" spans="1:10">
      <c r="A67" s="15">
        <v>330</v>
      </c>
      <c r="B67" s="17">
        <f>'salaires 24,5%'!B67*0.0082*179/209*1.075</f>
        <v>46.560424191562909</v>
      </c>
      <c r="C67" s="17">
        <f>'salaires 24,5%'!C67*0.0082*179/209*1.075</f>
        <v>47.841903756468312</v>
      </c>
      <c r="D67" s="17">
        <f>'salaires 24,5%'!D67*0.0082*179/209*1.075</f>
        <v>49.123383321373716</v>
      </c>
      <c r="E67" s="17">
        <f>'salaires 24,5%'!E67*0.0082*179/209*1.075</f>
        <v>50.404862886279091</v>
      </c>
      <c r="F67" s="17">
        <f>'salaires 24,5%'!F67*0.0082*179/209*1.075</f>
        <v>52.113502306152967</v>
      </c>
      <c r="G67" s="17">
        <f>'salaires 24,5%'!G67*0.0082*179/209*1.075</f>
        <v>53.822141726026842</v>
      </c>
      <c r="H67" s="17">
        <f>'salaires 24,5%'!H67*0.0082*179/209*1.075</f>
        <v>55.530781145900718</v>
      </c>
      <c r="I67" s="17">
        <f>'salaires 24,5%'!I67*0.0082*179/209*1.075</f>
        <v>56.171520928353402</v>
      </c>
      <c r="J67" s="17">
        <f>'salaires 24,5%'!J67*0.0082*179/209*1.075</f>
        <v>56.812260710806122</v>
      </c>
    </row>
    <row r="68" spans="1:10">
      <c r="A68" s="15">
        <v>340</v>
      </c>
      <c r="B68" s="17">
        <f>'salaires 24,5%'!B68*0.0082*179/209*1.075</f>
        <v>47.706114079672737</v>
      </c>
      <c r="C68" s="17">
        <f>'salaires 24,5%'!C68*0.0082*179/209*1.075</f>
        <v>49.01912639379217</v>
      </c>
      <c r="D68" s="17">
        <f>'salaires 24,5%'!D68*0.0082*179/209*1.075</f>
        <v>50.332138707911604</v>
      </c>
      <c r="E68" s="17">
        <f>'salaires 24,5%'!E68*0.0082*179/209*1.075</f>
        <v>51.645151022031037</v>
      </c>
      <c r="F68" s="17">
        <f>'salaires 24,5%'!F68*0.0082*179/209*1.075</f>
        <v>53.395834107523619</v>
      </c>
      <c r="G68" s="17">
        <f>'salaires 24,5%'!G68*0.0082*179/209*1.075</f>
        <v>55.146517193016194</v>
      </c>
      <c r="H68" s="17">
        <f>'salaires 24,5%'!H68*0.0082*179/209*1.075</f>
        <v>56.897200278508791</v>
      </c>
      <c r="I68" s="17">
        <f>'salaires 24,5%'!I68*0.0082*179/209*1.075</f>
        <v>57.553706435568493</v>
      </c>
      <c r="J68" s="17">
        <f>'salaires 24,5%'!J68*0.0082*179/209*1.075</f>
        <v>58.210212592628217</v>
      </c>
    </row>
    <row r="69" spans="1:10">
      <c r="A69" s="15">
        <v>345</v>
      </c>
      <c r="B69" s="17">
        <f>'salaires 24,5%'!B69*0.0082*179/209*1.075</f>
        <v>48.764070958332717</v>
      </c>
      <c r="C69" s="17">
        <f>'salaires 24,5%'!C69*0.0082*179/209*1.075</f>
        <v>50.106201351681328</v>
      </c>
      <c r="D69" s="17">
        <f>'salaires 24,5%'!D69*0.0082*179/209*1.075</f>
        <v>51.448331745029925</v>
      </c>
      <c r="E69" s="17">
        <f>'salaires 24,5%'!E69*0.0082*179/209*1.075</f>
        <v>52.790462138378537</v>
      </c>
      <c r="F69" s="17">
        <f>'salaires 24,5%'!F69*0.0082*179/209*1.075</f>
        <v>54.579969329510014</v>
      </c>
      <c r="G69" s="17">
        <f>'salaires 24,5%'!G69*0.0082*179/209*1.075</f>
        <v>56.369476520641484</v>
      </c>
      <c r="H69" s="17">
        <f>'salaires 24,5%'!H69*0.0082*179/209*1.075</f>
        <v>58.158983711772969</v>
      </c>
      <c r="I69" s="17">
        <f>'salaires 24,5%'!I69*0.0082*179/209*1.075</f>
        <v>58.830048908447274</v>
      </c>
      <c r="J69" s="17">
        <f>'salaires 24,5%'!J69*0.0082*179/209*1.075</f>
        <v>59.50111410512158</v>
      </c>
    </row>
    <row r="70" spans="1:10">
      <c r="A70" s="15">
        <v>350</v>
      </c>
      <c r="B70" s="17">
        <f>'salaires 24,5%'!B70*0.0082*179/209*1.075</f>
        <v>49.883957020133792</v>
      </c>
      <c r="C70" s="17">
        <f>'salaires 24,5%'!C70*0.0082*179/209*1.075</f>
        <v>51.256909965642059</v>
      </c>
      <c r="D70" s="17">
        <f>'salaires 24,5%'!D70*0.0082*179/209*1.075</f>
        <v>52.629862911150312</v>
      </c>
      <c r="E70" s="17">
        <f>'salaires 24,5%'!E70*0.0082*179/209*1.075</f>
        <v>54.002815856658593</v>
      </c>
      <c r="F70" s="17">
        <f>'salaires 24,5%'!F70*0.0082*179/209*1.075</f>
        <v>55.833419784002956</v>
      </c>
      <c r="G70" s="17">
        <f>'salaires 24,5%'!G70*0.0082*179/209*1.075</f>
        <v>57.664023711347298</v>
      </c>
      <c r="H70" s="17">
        <f>'salaires 24,5%'!H70*0.0082*179/209*1.075</f>
        <v>59.494627638691675</v>
      </c>
      <c r="I70" s="17">
        <f>'salaires 24,5%'!I70*0.0082*179/209*1.075</f>
        <v>60.181104111445805</v>
      </c>
      <c r="J70" s="17">
        <f>'salaires 24,5%'!J70*0.0082*179/209*1.075</f>
        <v>60.867580584199942</v>
      </c>
    </row>
    <row r="71" spans="1:10">
      <c r="A71" s="15">
        <v>355</v>
      </c>
      <c r="B71" s="17">
        <f>'salaires 24,5%'!B71*0.0082*179/209*1.075</f>
        <v>49.98717232536891</v>
      </c>
      <c r="C71" s="17">
        <f>'salaires 24,5%'!C71*0.0082*179/209*1.075</f>
        <v>51.36296605909466</v>
      </c>
      <c r="D71" s="17">
        <f>'salaires 24,5%'!D71*0.0082*179/209*1.075</f>
        <v>52.738759792820389</v>
      </c>
      <c r="E71" s="17">
        <f>'salaires 24,5%'!E71*0.0082*179/209*1.075</f>
        <v>54.114553526546146</v>
      </c>
      <c r="F71" s="17">
        <f>'salaires 24,5%'!F71*0.0082*179/209*1.075</f>
        <v>55.94894517151382</v>
      </c>
      <c r="G71" s="17">
        <f>'salaires 24,5%'!G71*0.0082*179/209*1.075</f>
        <v>57.783336816481487</v>
      </c>
      <c r="H71" s="17">
        <f>'salaires 24,5%'!H71*0.0082*179/209*1.075</f>
        <v>59.617728461449161</v>
      </c>
      <c r="I71" s="17">
        <f>'salaires 24,5%'!I71*0.0082*179/209*1.075</f>
        <v>60.305625328312011</v>
      </c>
      <c r="J71" s="17">
        <f>'salaires 24,5%'!J71*0.0082*179/209*1.075</f>
        <v>60.993522195174897</v>
      </c>
    </row>
    <row r="72" spans="1:10">
      <c r="A72" s="15">
        <v>360</v>
      </c>
      <c r="B72" s="17">
        <f>'salaires 24,5%'!B72*0.0082*179/209*1.075</f>
        <v>51.034807673505384</v>
      </c>
      <c r="C72" s="17">
        <f>'salaires 24,5%'!C72*0.0082*179/209*1.075</f>
        <v>52.439435407638555</v>
      </c>
      <c r="D72" s="17">
        <f>'salaires 24,5%'!D72*0.0082*179/209*1.075</f>
        <v>53.84406314177172</v>
      </c>
      <c r="E72" s="17">
        <f>'salaires 24,5%'!E72*0.0082*179/209*1.075</f>
        <v>55.248690875904899</v>
      </c>
      <c r="F72" s="17">
        <f>'salaires 24,5%'!F72*0.0082*179/209*1.075</f>
        <v>57.121527854749139</v>
      </c>
      <c r="G72" s="17">
        <f>'salaires 24,5%'!G72*0.0082*179/209*1.075</f>
        <v>58.99436483359338</v>
      </c>
      <c r="H72" s="17">
        <f>'salaires 24,5%'!H72*0.0082*179/209*1.075</f>
        <v>60.867201812437614</v>
      </c>
      <c r="I72" s="17">
        <f>'salaires 24,5%'!I72*0.0082*179/209*1.075</f>
        <v>61.569515679504207</v>
      </c>
      <c r="J72" s="17">
        <f>'salaires 24,5%'!J72*0.0082*179/209*1.075</f>
        <v>62.271829546570778</v>
      </c>
    </row>
    <row r="73" spans="1:10">
      <c r="A73" s="15">
        <v>365</v>
      </c>
      <c r="B73" s="17">
        <f>'salaires 24,5%'!B73*0.0082*179/209*1.075</f>
        <v>52.206301387924</v>
      </c>
      <c r="C73" s="17">
        <f>'salaires 24,5%'!C73*0.0082*179/209*1.075</f>
        <v>53.643172068325597</v>
      </c>
      <c r="D73" s="17">
        <f>'salaires 24,5%'!D73*0.0082*179/209*1.075</f>
        <v>55.080042748727145</v>
      </c>
      <c r="E73" s="17">
        <f>'salaires 24,5%'!E73*0.0082*179/209*1.075</f>
        <v>56.516913429128728</v>
      </c>
      <c r="F73" s="17">
        <f>'salaires 24,5%'!F73*0.0082*179/209*1.075</f>
        <v>58.432741002997489</v>
      </c>
      <c r="G73" s="17">
        <f>'salaires 24,5%'!G73*0.0082*179/209*1.075</f>
        <v>60.348568576866278</v>
      </c>
      <c r="H73" s="17">
        <f>'salaires 24,5%'!H73*0.0082*179/209*1.075</f>
        <v>62.264396150735045</v>
      </c>
      <c r="I73" s="17">
        <f>'salaires 24,5%'!I73*0.0082*179/209*1.075</f>
        <v>62.982831490935837</v>
      </c>
      <c r="J73" s="17">
        <f>'salaires 24,5%'!J73*0.0082*179/209*1.075</f>
        <v>63.701266831136621</v>
      </c>
    </row>
    <row r="74" spans="1:10">
      <c r="A74" s="15">
        <v>370</v>
      </c>
      <c r="B74" s="17">
        <f>'salaires 24,5%'!B74*0.0082*179/209*1.075</f>
        <v>53.403598928651405</v>
      </c>
      <c r="C74" s="17">
        <f>'salaires 24,5%'!C74*0.0082*179/209*1.075</f>
        <v>54.873422752375738</v>
      </c>
      <c r="D74" s="17">
        <f>'salaires 24,5%'!D74*0.0082*179/209*1.075</f>
        <v>56.343246576100086</v>
      </c>
      <c r="E74" s="17">
        <f>'salaires 24,5%'!E74*0.0082*179/209*1.075</f>
        <v>57.813070399824426</v>
      </c>
      <c r="F74" s="17">
        <f>'salaires 24,5%'!F74*0.0082*179/209*1.075</f>
        <v>59.772835498123584</v>
      </c>
      <c r="G74" s="17">
        <f>'salaires 24,5%'!G74*0.0082*179/209*1.075</f>
        <v>61.732600596422721</v>
      </c>
      <c r="H74" s="17">
        <f>'salaires 24,5%'!H74*0.0082*179/209*1.075</f>
        <v>63.692365694721857</v>
      </c>
      <c r="I74" s="17">
        <f>'salaires 24,5%'!I74*0.0082*179/209*1.075</f>
        <v>64.427277606584028</v>
      </c>
      <c r="J74" s="17">
        <f>'salaires 24,5%'!J74*0.0082*179/209*1.075</f>
        <v>65.162189518446183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J74"/>
  <sheetViews>
    <sheetView topLeftCell="A46" workbookViewId="0">
      <selection activeCell="H76" sqref="H76"/>
    </sheetView>
  </sheetViews>
  <sheetFormatPr baseColWidth="10" defaultRowHeight="12.3"/>
  <sheetData>
    <row r="2" spans="1:10" ht="15">
      <c r="A2" s="21"/>
      <c r="B2" s="22"/>
      <c r="C2" s="22"/>
      <c r="D2" s="24" t="s">
        <v>23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15">
        <v>30</v>
      </c>
      <c r="B7" s="17">
        <f>'salaires 24,5%'!B7*0.0082*167/209*1.075</f>
        <v>10.828467593888911</v>
      </c>
      <c r="C7" s="17">
        <f>'salaires 24,5%'!C7*0.0082*167/209*1.075</f>
        <v>11.12649881206934</v>
      </c>
      <c r="D7" s="17">
        <f>'salaires 24,5%'!D7*0.0082*167/209*1.075</f>
        <v>11.424530030249766</v>
      </c>
      <c r="E7" s="17">
        <f>'salaires 24,5%'!E7*0.0082*167/209*1.075</f>
        <v>11.722561248430194</v>
      </c>
      <c r="F7" s="17">
        <f>'salaires 24,5%'!F7*0.0082*167/209*1.075</f>
        <v>12.1199362060041</v>
      </c>
      <c r="G7" s="17">
        <f>'salaires 24,5%'!G7*0.0082*167/209*1.075</f>
        <v>12.517311163578006</v>
      </c>
      <c r="H7" s="17">
        <f>'salaires 24,5%'!H7*0.0082*167/209*1.075</f>
        <v>12.914686121151913</v>
      </c>
      <c r="I7" s="17">
        <f>'salaires 24,5%'!I7*0.0082*167/209*1.075</f>
        <v>13.063701730242123</v>
      </c>
      <c r="J7" s="17">
        <f>'salaires 24,5%'!J7*0.0082*167/209*1.075</f>
        <v>13.212717339332341</v>
      </c>
    </row>
    <row r="8" spans="1:10">
      <c r="A8" s="15">
        <v>35</v>
      </c>
      <c r="B8" s="17">
        <f>'salaires 24,5%'!B8*0.0082*167/209*1.075</f>
        <v>11.035503657266954</v>
      </c>
      <c r="C8" s="17">
        <f>'salaires 24,5%'!C8*0.0082*167/209*1.075</f>
        <v>11.339233115723843</v>
      </c>
      <c r="D8" s="17">
        <f>'salaires 24,5%'!D8*0.0082*167/209*1.075</f>
        <v>11.64296257418073</v>
      </c>
      <c r="E8" s="17">
        <f>'salaires 24,5%'!E8*0.0082*167/209*1.075</f>
        <v>11.946692032637619</v>
      </c>
      <c r="F8" s="17">
        <f>'salaires 24,5%'!F8*0.0082*167/209*1.075</f>
        <v>12.351664643913471</v>
      </c>
      <c r="G8" s="17">
        <f>'salaires 24,5%'!G8*0.0082*167/209*1.075</f>
        <v>12.756637255189325</v>
      </c>
      <c r="H8" s="17">
        <f>'salaires 24,5%'!H8*0.0082*167/209*1.075</f>
        <v>13.161609866465176</v>
      </c>
      <c r="I8" s="17">
        <f>'salaires 24,5%'!I8*0.0082*167/209*1.075</f>
        <v>13.313474595693618</v>
      </c>
      <c r="J8" s="17">
        <f>'salaires 24,5%'!J8*0.0082*167/209*1.075</f>
        <v>13.465339324922065</v>
      </c>
    </row>
    <row r="9" spans="1:10">
      <c r="A9" s="15">
        <v>40</v>
      </c>
      <c r="B9" s="17">
        <f>'salaires 24,5%'!B9*0.0082*167/209*1.075</f>
        <v>11.25698409715975</v>
      </c>
      <c r="C9" s="17">
        <f>'salaires 24,5%'!C9*0.0082*167/209*1.075</f>
        <v>11.566809347540294</v>
      </c>
      <c r="D9" s="17">
        <f>'salaires 24,5%'!D9*0.0082*167/209*1.075</f>
        <v>11.876634597920834</v>
      </c>
      <c r="E9" s="17">
        <f>'salaires 24,5%'!E9*0.0082*167/209*1.075</f>
        <v>12.186459848301379</v>
      </c>
      <c r="F9" s="17">
        <f>'salaires 24,5%'!F9*0.0082*167/209*1.075</f>
        <v>12.599560182142103</v>
      </c>
      <c r="G9" s="17">
        <f>'salaires 24,5%'!G9*0.0082*167/209*1.075</f>
        <v>13.012660515982828</v>
      </c>
      <c r="H9" s="17">
        <f>'salaires 24,5%'!H9*0.0082*167/209*1.075</f>
        <v>13.425760849823554</v>
      </c>
      <c r="I9" s="17">
        <f>'salaires 24,5%'!I9*0.0082*167/209*1.075</f>
        <v>13.580673475013825</v>
      </c>
      <c r="J9" s="17">
        <f>'salaires 24,5%'!J9*0.0082*167/209*1.075</f>
        <v>13.735586100204097</v>
      </c>
    </row>
    <row r="10" spans="1:10">
      <c r="A10" s="15">
        <v>45</v>
      </c>
      <c r="B10" s="17">
        <f>'salaires 24,5%'!B10*0.0082*167/209*1.075</f>
        <v>11.478464537052542</v>
      </c>
      <c r="C10" s="17">
        <f>'salaires 24,5%'!C10*0.0082*167/209*1.075</f>
        <v>11.794385579356739</v>
      </c>
      <c r="D10" s="17">
        <f>'salaires 24,5%'!D10*0.0082*167/209*1.075</f>
        <v>12.110306621660936</v>
      </c>
      <c r="E10" s="17">
        <f>'salaires 24,5%'!E10*0.0082*167/209*1.075</f>
        <v>12.426227663965133</v>
      </c>
      <c r="F10" s="17">
        <f>'salaires 24,5%'!F10*0.0082*167/209*1.075</f>
        <v>12.84745572037073</v>
      </c>
      <c r="G10" s="17">
        <f>'salaires 24,5%'!G10*0.0082*167/209*1.075</f>
        <v>13.268683776776333</v>
      </c>
      <c r="H10" s="17">
        <f>'salaires 24,5%'!H10*0.0082*167/209*1.075</f>
        <v>13.689911833181927</v>
      </c>
      <c r="I10" s="17">
        <f>'salaires 24,5%'!I10*0.0082*167/209*1.075</f>
        <v>13.847872354334028</v>
      </c>
      <c r="J10" s="17">
        <f>'salaires 24,5%'!J10*0.0082*167/209*1.075</f>
        <v>14.005832875486128</v>
      </c>
    </row>
    <row r="11" spans="1:10">
      <c r="A11" s="15">
        <v>50</v>
      </c>
      <c r="B11" s="17">
        <f>'salaires 24,5%'!B11*0.0082*167/209*1.075</f>
        <v>11.704759769116917</v>
      </c>
      <c r="C11" s="17">
        <f>'salaires 24,5%'!C11*0.0082*167/209*1.075</f>
        <v>12.0269091205605</v>
      </c>
      <c r="D11" s="17">
        <f>'salaires 24,5%'!D11*0.0082*167/209*1.075</f>
        <v>12.349058472004083</v>
      </c>
      <c r="E11" s="17">
        <f>'salaires 24,5%'!E11*0.0082*167/209*1.075</f>
        <v>12.671207823447666</v>
      </c>
      <c r="F11" s="17">
        <f>'salaires 24,5%'!F11*0.0082*167/209*1.075</f>
        <v>13.100740292039116</v>
      </c>
      <c r="G11" s="17">
        <f>'salaires 24,5%'!G11*0.0082*167/209*1.075</f>
        <v>13.530272760630561</v>
      </c>
      <c r="H11" s="17">
        <f>'salaires 24,5%'!H11*0.0082*167/209*1.075</f>
        <v>13.959805229222008</v>
      </c>
      <c r="I11" s="17">
        <f>'salaires 24,5%'!I11*0.0082*167/209*1.075</f>
        <v>14.1208799049438</v>
      </c>
      <c r="J11" s="17">
        <f>'salaires 24,5%'!J11*0.0082*167/209*1.075</f>
        <v>14.281954580665593</v>
      </c>
    </row>
    <row r="12" spans="1:10">
      <c r="A12" s="15">
        <v>55</v>
      </c>
      <c r="B12" s="17">
        <f>'salaires 24,5%'!B12*0.0082*167/209*1.075</f>
        <v>11.926240209009709</v>
      </c>
      <c r="C12" s="17">
        <f>'salaires 24,5%'!C12*0.0082*167/209*1.075</f>
        <v>12.254485352376948</v>
      </c>
      <c r="D12" s="17">
        <f>'salaires 24,5%'!D12*0.0082*167/209*1.075</f>
        <v>12.582730495744185</v>
      </c>
      <c r="E12" s="17">
        <f>'salaires 24,5%'!E12*0.0082*167/209*1.075</f>
        <v>12.910975639111426</v>
      </c>
      <c r="F12" s="17">
        <f>'salaires 24,5%'!F12*0.0082*167/209*1.075</f>
        <v>13.348635830267742</v>
      </c>
      <c r="G12" s="17">
        <f>'salaires 24,5%'!G12*0.0082*167/209*1.075</f>
        <v>13.786296021424064</v>
      </c>
      <c r="H12" s="17">
        <f>'salaires 24,5%'!H12*0.0082*167/209*1.075</f>
        <v>14.223956212580386</v>
      </c>
      <c r="I12" s="17">
        <f>'salaires 24,5%'!I12*0.0082*167/209*1.075</f>
        <v>14.388078784264005</v>
      </c>
      <c r="J12" s="17">
        <f>'salaires 24,5%'!J12*0.0082*167/209*1.075</f>
        <v>14.552201355947624</v>
      </c>
    </row>
    <row r="13" spans="1:10">
      <c r="A13" s="15">
        <v>60</v>
      </c>
      <c r="B13" s="17">
        <f>'salaires 24,5%'!B13*0.0082*167/209*1.075</f>
        <v>12.162165025417247</v>
      </c>
      <c r="C13" s="17">
        <f>'salaires 24,5%'!C13*0.0082*167/209*1.075</f>
        <v>12.496903512355336</v>
      </c>
      <c r="D13" s="17">
        <f>'salaires 24,5%'!D13*0.0082*167/209*1.075</f>
        <v>12.831641999293423</v>
      </c>
      <c r="E13" s="17">
        <f>'salaires 24,5%'!E13*0.0082*167/209*1.075</f>
        <v>13.166380486231516</v>
      </c>
      <c r="F13" s="17">
        <f>'salaires 24,5%'!F13*0.0082*167/209*1.075</f>
        <v>13.612698468815632</v>
      </c>
      <c r="G13" s="17">
        <f>'salaires 24,5%'!G13*0.0082*167/209*1.075</f>
        <v>14.059016451399753</v>
      </c>
      <c r="H13" s="17">
        <f>'salaires 24,5%'!H13*0.0082*167/209*1.075</f>
        <v>14.505334433983872</v>
      </c>
      <c r="I13" s="17">
        <f>'salaires 24,5%'!I13*0.0082*167/209*1.075</f>
        <v>14.672703677452912</v>
      </c>
      <c r="J13" s="17">
        <f>'salaires 24,5%'!J13*0.0082*167/209*1.075</f>
        <v>14.840072920921962</v>
      </c>
    </row>
    <row r="14" spans="1:10">
      <c r="A14" s="15">
        <v>65</v>
      </c>
      <c r="B14" s="17">
        <f>'salaires 24,5%'!B14*0.0082*167/209*1.075</f>
        <v>12.407719426167951</v>
      </c>
      <c r="C14" s="17">
        <f>'salaires 24,5%'!C14*0.0082*167/209*1.075</f>
        <v>12.749216291108354</v>
      </c>
      <c r="D14" s="17">
        <f>'salaires 24,5%'!D14*0.0082*167/209*1.075</f>
        <v>13.090713156048754</v>
      </c>
      <c r="E14" s="17">
        <f>'salaires 24,5%'!E14*0.0082*167/209*1.075</f>
        <v>13.432210020989153</v>
      </c>
      <c r="F14" s="17">
        <f>'salaires 24,5%'!F14*0.0082*167/209*1.075</f>
        <v>13.887539174243027</v>
      </c>
      <c r="G14" s="17">
        <f>'salaires 24,5%'!G14*0.0082*167/209*1.075</f>
        <v>14.3428683274969</v>
      </c>
      <c r="H14" s="17">
        <f>'salaires 24,5%'!H14*0.0082*167/209*1.075</f>
        <v>14.798197480750767</v>
      </c>
      <c r="I14" s="17">
        <f>'salaires 24,5%'!I14*0.0082*167/209*1.075</f>
        <v>14.968945913220967</v>
      </c>
      <c r="J14" s="17">
        <f>'salaires 24,5%'!J14*0.0082*167/209*1.075</f>
        <v>15.139694345691169</v>
      </c>
    </row>
    <row r="15" spans="1:10">
      <c r="A15" s="15">
        <v>70</v>
      </c>
      <c r="B15" s="17">
        <f>'salaires 24,5%'!B15*0.0082*167/209*1.075</f>
        <v>12.667718203433404</v>
      </c>
      <c r="C15" s="17">
        <f>'salaires 24,5%'!C15*0.0082*167/209*1.075</f>
        <v>13.016370998023314</v>
      </c>
      <c r="D15" s="17">
        <f>'salaires 24,5%'!D15*0.0082*167/209*1.075</f>
        <v>13.365023792613224</v>
      </c>
      <c r="E15" s="17">
        <f>'salaires 24,5%'!E15*0.0082*167/209*1.075</f>
        <v>13.713676587203134</v>
      </c>
      <c r="F15" s="17">
        <f>'salaires 24,5%'!F15*0.0082*167/209*1.075</f>
        <v>14.178546979989683</v>
      </c>
      <c r="G15" s="17">
        <f>'salaires 24,5%'!G15*0.0082*167/209*1.075</f>
        <v>14.643417372776225</v>
      </c>
      <c r="H15" s="17">
        <f>'salaires 24,5%'!H15*0.0082*167/209*1.075</f>
        <v>15.108287765562778</v>
      </c>
      <c r="I15" s="17">
        <f>'salaires 24,5%'!I15*0.0082*167/209*1.075</f>
        <v>15.282614162857731</v>
      </c>
      <c r="J15" s="17">
        <f>'salaires 24,5%'!J15*0.0082*167/209*1.075</f>
        <v>15.456940560152685</v>
      </c>
    </row>
    <row r="16" spans="1:10">
      <c r="A16" s="15">
        <v>75</v>
      </c>
      <c r="B16" s="17">
        <f>'salaires 24,5%'!B16*0.0082*167/209*1.075</f>
        <v>12.903643019840946</v>
      </c>
      <c r="C16" s="17">
        <f>'salaires 24,5%'!C16*0.0082*167/209*1.075</f>
        <v>13.258789158001706</v>
      </c>
      <c r="D16" s="17">
        <f>'salaires 24,5%'!D16*0.0082*167/209*1.075</f>
        <v>13.613935296162461</v>
      </c>
      <c r="E16" s="17">
        <f>'salaires 24,5%'!E16*0.0082*167/209*1.075</f>
        <v>13.969081434323222</v>
      </c>
      <c r="F16" s="17">
        <f>'salaires 24,5%'!F16*0.0082*167/209*1.075</f>
        <v>14.442609618537572</v>
      </c>
      <c r="G16" s="17">
        <f>'salaires 24,5%'!G16*0.0082*167/209*1.075</f>
        <v>14.916137802751916</v>
      </c>
      <c r="H16" s="17">
        <f>'salaires 24,5%'!H16*0.0082*167/209*1.075</f>
        <v>15.389665986966264</v>
      </c>
      <c r="I16" s="17">
        <f>'salaires 24,5%'!I16*0.0082*167/209*1.075</f>
        <v>15.567239056046642</v>
      </c>
      <c r="J16" s="17">
        <f>'salaires 24,5%'!J16*0.0082*167/209*1.075</f>
        <v>15.744812125127025</v>
      </c>
    </row>
    <row r="17" spans="1:10">
      <c r="A17" s="15">
        <v>80</v>
      </c>
      <c r="B17" s="17">
        <f>'salaires 24,5%'!B17*0.0082*167/209*1.075</f>
        <v>13.139567836248483</v>
      </c>
      <c r="C17" s="17">
        <f>'salaires 24,5%'!C17*0.0082*167/209*1.075</f>
        <v>13.501207317980089</v>
      </c>
      <c r="D17" s="17">
        <f>'salaires 24,5%'!D17*0.0082*167/209*1.075</f>
        <v>13.862846799711699</v>
      </c>
      <c r="E17" s="17">
        <f>'salaires 24,5%'!E17*0.0082*167/209*1.075</f>
        <v>14.224486281443312</v>
      </c>
      <c r="F17" s="17">
        <f>'salaires 24,5%'!F17*0.0082*167/209*1.075</f>
        <v>14.706672257085454</v>
      </c>
      <c r="G17" s="17">
        <f>'salaires 24,5%'!G17*0.0082*167/209*1.075</f>
        <v>15.188858232727602</v>
      </c>
      <c r="H17" s="17">
        <f>'salaires 24,5%'!H17*0.0082*167/209*1.075</f>
        <v>15.671044208369748</v>
      </c>
      <c r="I17" s="17">
        <f>'salaires 24,5%'!I17*0.0082*167/209*1.075</f>
        <v>15.851863949235554</v>
      </c>
      <c r="J17" s="17">
        <f>'salaires 24,5%'!J17*0.0082*167/209*1.075</f>
        <v>16.032683690101358</v>
      </c>
    </row>
    <row r="18" spans="1:10">
      <c r="A18" s="15">
        <v>85</v>
      </c>
      <c r="B18" s="17">
        <f>'salaires 24,5%'!B18*0.0082*167/209*1.075</f>
        <v>13.438084950886592</v>
      </c>
      <c r="C18" s="17">
        <f>'salaires 24,5%'!C18*0.0082*167/209*1.075</f>
        <v>13.807940499993567</v>
      </c>
      <c r="D18" s="17">
        <f>'salaires 24,5%'!D18*0.0082*167/209*1.075</f>
        <v>14.177796049100536</v>
      </c>
      <c r="E18" s="17">
        <f>'salaires 24,5%'!E18*0.0082*167/209*1.075</f>
        <v>14.547651598207503</v>
      </c>
      <c r="F18" s="17">
        <f>'salaires 24,5%'!F18*0.0082*167/209*1.075</f>
        <v>15.040792330350131</v>
      </c>
      <c r="G18" s="17">
        <f>'salaires 24,5%'!G18*0.0082*167/209*1.075</f>
        <v>15.533933062492757</v>
      </c>
      <c r="H18" s="17">
        <f>'salaires 24,5%'!H18*0.0082*167/209*1.075</f>
        <v>16.027073794635385</v>
      </c>
      <c r="I18" s="17">
        <f>'salaires 24,5%'!I18*0.0082*167/209*1.075</f>
        <v>16.212001569188871</v>
      </c>
      <c r="J18" s="17">
        <f>'salaires 24,5%'!J18*0.0082*167/209*1.075</f>
        <v>16.396929343742361</v>
      </c>
    </row>
    <row r="19" spans="1:10">
      <c r="A19" s="15">
        <v>90</v>
      </c>
      <c r="B19" s="17">
        <f>'salaires 24,5%'!B19*0.0082*167/209*1.075</f>
        <v>13.74623164986787</v>
      </c>
      <c r="C19" s="17">
        <f>'salaires 24,5%'!C19*0.0082*167/209*1.075</f>
        <v>14.124568300781664</v>
      </c>
      <c r="D19" s="17">
        <f>'salaires 24,5%'!D19*0.0082*167/209*1.075</f>
        <v>14.502904951695454</v>
      </c>
      <c r="E19" s="17">
        <f>'salaires 24,5%'!E19*0.0082*167/209*1.075</f>
        <v>14.881241602609247</v>
      </c>
      <c r="F19" s="17">
        <f>'salaires 24,5%'!F19*0.0082*167/209*1.075</f>
        <v>15.385690470494312</v>
      </c>
      <c r="G19" s="17">
        <f>'salaires 24,5%'!G19*0.0082*167/209*1.075</f>
        <v>15.89013933837937</v>
      </c>
      <c r="H19" s="17">
        <f>'salaires 24,5%'!H19*0.0082*167/209*1.075</f>
        <v>16.39458820626443</v>
      </c>
      <c r="I19" s="17">
        <f>'salaires 24,5%'!I19*0.0082*167/209*1.075</f>
        <v>16.583756531721328</v>
      </c>
      <c r="J19" s="17">
        <f>'salaires 24,5%'!J19*0.0082*167/209*1.075</f>
        <v>16.772924857178221</v>
      </c>
    </row>
    <row r="20" spans="1:10">
      <c r="A20" s="15">
        <v>95</v>
      </c>
      <c r="B20" s="17">
        <f>'salaires 24,5%'!B20*0.0082*167/209*1.075</f>
        <v>14.049563556677565</v>
      </c>
      <c r="C20" s="17">
        <f>'salaires 24,5%'!C20*0.0082*167/209*1.075</f>
        <v>14.436248792182456</v>
      </c>
      <c r="D20" s="17">
        <f>'salaires 24,5%'!D20*0.0082*167/209*1.075</f>
        <v>14.822934027687335</v>
      </c>
      <c r="E20" s="17">
        <f>'salaires 24,5%'!E20*0.0082*167/209*1.075</f>
        <v>15.209619263192224</v>
      </c>
      <c r="F20" s="17">
        <f>'salaires 24,5%'!F20*0.0082*167/209*1.075</f>
        <v>15.72519957719874</v>
      </c>
      <c r="G20" s="17">
        <f>'salaires 24,5%'!G20*0.0082*167/209*1.075</f>
        <v>16.240779891205257</v>
      </c>
      <c r="H20" s="17">
        <f>'salaires 24,5%'!H20*0.0082*167/209*1.075</f>
        <v>16.75636020521177</v>
      </c>
      <c r="I20" s="17">
        <f>'salaires 24,5%'!I20*0.0082*167/209*1.075</f>
        <v>16.949702822964216</v>
      </c>
      <c r="J20" s="17">
        <f>'salaires 24,5%'!J20*0.0082*167/209*1.075</f>
        <v>17.143045440716662</v>
      </c>
    </row>
    <row r="21" spans="1:10">
      <c r="A21" s="15">
        <v>100</v>
      </c>
      <c r="B21" s="17">
        <f>'salaires 24,5%'!B21*0.0082*167/209*1.075</f>
        <v>14.362525047830422</v>
      </c>
      <c r="C21" s="17">
        <f>'salaires 24,5%'!C21*0.0082*167/209*1.075</f>
        <v>14.757823902357865</v>
      </c>
      <c r="D21" s="17">
        <f>'salaires 24,5%'!D21*0.0082*167/209*1.075</f>
        <v>15.153122756885306</v>
      </c>
      <c r="E21" s="17">
        <f>'salaires 24,5%'!E21*0.0082*167/209*1.075</f>
        <v>15.548421611412747</v>
      </c>
      <c r="F21" s="17">
        <f>'salaires 24,5%'!F21*0.0082*167/209*1.075</f>
        <v>16.075486750782677</v>
      </c>
      <c r="G21" s="17">
        <f>'salaires 24,5%'!G21*0.0082*167/209*1.075</f>
        <v>16.602551890152593</v>
      </c>
      <c r="H21" s="17">
        <f>'salaires 24,5%'!H21*0.0082*167/209*1.075</f>
        <v>17.129617029522525</v>
      </c>
      <c r="I21" s="17">
        <f>'salaires 24,5%'!I21*0.0082*167/209*1.075</f>
        <v>17.327266456786241</v>
      </c>
      <c r="J21" s="17">
        <f>'salaires 24,5%'!J21*0.0082*167/209*1.075</f>
        <v>17.524915884049964</v>
      </c>
    </row>
    <row r="22" spans="1:10">
      <c r="A22" s="15">
        <v>105</v>
      </c>
      <c r="B22" s="17">
        <f>'salaires 24,5%'!B22*0.0082*167/209*1.075</f>
        <v>14.694745707669613</v>
      </c>
      <c r="C22" s="17">
        <f>'salaires 24,5%'!C22*0.0082*167/209*1.075</f>
        <v>15.099188250082536</v>
      </c>
      <c r="D22" s="17">
        <f>'salaires 24,5%'!D22*0.0082*167/209*1.075</f>
        <v>15.503630792495459</v>
      </c>
      <c r="E22" s="17">
        <f>'salaires 24,5%'!E22*0.0082*167/209*1.075</f>
        <v>15.908073334908385</v>
      </c>
      <c r="F22" s="17">
        <f>'salaires 24,5%'!F22*0.0082*167/209*1.075</f>
        <v>16.447330058125615</v>
      </c>
      <c r="G22" s="17">
        <f>'salaires 24,5%'!G22*0.0082*167/209*1.075</f>
        <v>16.986586781342851</v>
      </c>
      <c r="H22" s="17">
        <f>'salaires 24,5%'!H22*0.0082*167/209*1.075</f>
        <v>17.525843504560086</v>
      </c>
      <c r="I22" s="17">
        <f>'salaires 24,5%'!I22*0.0082*167/209*1.075</f>
        <v>17.728064775766551</v>
      </c>
      <c r="J22" s="17">
        <f>'salaires 24,5%'!J22*0.0082*167/209*1.075</f>
        <v>17.930286046973013</v>
      </c>
    </row>
    <row r="23" spans="1:10">
      <c r="A23" s="15">
        <v>110</v>
      </c>
      <c r="B23" s="17">
        <f>'salaires 24,5%'!B23*0.0082*167/209*1.075</f>
        <v>15.041410744023544</v>
      </c>
      <c r="C23" s="17">
        <f>'salaires 24,5%'!C23*0.0082*167/209*1.075</f>
        <v>15.455394525969151</v>
      </c>
      <c r="D23" s="17">
        <f>'salaires 24,5%'!D23*0.0082*167/209*1.075</f>
        <v>15.869378307914749</v>
      </c>
      <c r="E23" s="17">
        <f>'salaires 24,5%'!E23*0.0082*167/209*1.075</f>
        <v>16.283362089860354</v>
      </c>
      <c r="F23" s="17">
        <f>'salaires 24,5%'!F23*0.0082*167/209*1.075</f>
        <v>16.835340465787819</v>
      </c>
      <c r="G23" s="17">
        <f>'salaires 24,5%'!G23*0.0082*167/209*1.075</f>
        <v>17.387318841715292</v>
      </c>
      <c r="H23" s="17">
        <f>'salaires 24,5%'!H23*0.0082*167/209*1.075</f>
        <v>17.939297217642761</v>
      </c>
      <c r="I23" s="17">
        <f>'salaires 24,5%'!I23*0.0082*167/209*1.075</f>
        <v>18.146289108615562</v>
      </c>
      <c r="J23" s="17">
        <f>'salaires 24,5%'!J23*0.0082*167/209*1.075</f>
        <v>18.35328099958836</v>
      </c>
    </row>
    <row r="24" spans="1:10">
      <c r="A24" s="15">
        <v>115</v>
      </c>
      <c r="B24" s="17">
        <f>'salaires 24,5%'!B24*0.0082*167/209*1.075</f>
        <v>15.412149741235394</v>
      </c>
      <c r="C24" s="17">
        <f>'salaires 24,5%'!C24*0.0082*167/209*1.075</f>
        <v>15.836337348792336</v>
      </c>
      <c r="D24" s="17">
        <f>'salaires 24,5%'!D24*0.0082*167/209*1.075</f>
        <v>16.260524956349268</v>
      </c>
      <c r="E24" s="17">
        <f>'salaires 24,5%'!E24*0.0082*167/209*1.075</f>
        <v>16.68471256390621</v>
      </c>
      <c r="F24" s="17">
        <f>'salaires 24,5%'!F24*0.0082*167/209*1.075</f>
        <v>17.250296040648788</v>
      </c>
      <c r="G24" s="17">
        <f>'salaires 24,5%'!G24*0.0082*167/209*1.075</f>
        <v>17.815879517391377</v>
      </c>
      <c r="H24" s="17">
        <f>'salaires 24,5%'!H24*0.0082*167/209*1.075</f>
        <v>18.381462994133962</v>
      </c>
      <c r="I24" s="17">
        <f>'salaires 24,5%'!I24*0.0082*167/209*1.075</f>
        <v>18.593556797912427</v>
      </c>
      <c r="J24" s="17">
        <f>'salaires 24,5%'!J24*0.0082*167/209*1.075</f>
        <v>18.8056506016909</v>
      </c>
    </row>
    <row r="25" spans="1:10">
      <c r="A25" s="15">
        <v>120</v>
      </c>
      <c r="B25" s="17">
        <f>'salaires 24,5%'!B25*0.0082*167/209*1.075</f>
        <v>15.835851452334648</v>
      </c>
      <c r="C25" s="17">
        <f>'salaires 24,5%'!C25*0.0082*167/209*1.075</f>
        <v>16.271700574875968</v>
      </c>
      <c r="D25" s="17">
        <f>'salaires 24,5%'!D25*0.0082*167/209*1.075</f>
        <v>16.707549697417289</v>
      </c>
      <c r="E25" s="17">
        <f>'salaires 24,5%'!E25*0.0082*167/209*1.075</f>
        <v>17.143398819958609</v>
      </c>
      <c r="F25" s="17">
        <f>'salaires 24,5%'!F25*0.0082*167/209*1.075</f>
        <v>17.724530983347041</v>
      </c>
      <c r="G25" s="17">
        <f>'salaires 24,5%'!G25*0.0082*167/209*1.075</f>
        <v>18.305663146735466</v>
      </c>
      <c r="H25" s="17">
        <f>'salaires 24,5%'!H25*0.0082*167/209*1.075</f>
        <v>18.886795310123894</v>
      </c>
      <c r="I25" s="17">
        <f>'salaires 24,5%'!I25*0.0082*167/209*1.075</f>
        <v>19.104719871394551</v>
      </c>
      <c r="J25" s="17">
        <f>'salaires 24,5%'!J25*0.0082*167/209*1.075</f>
        <v>19.322644432665218</v>
      </c>
    </row>
    <row r="26" spans="1:10">
      <c r="A26" s="15">
        <v>125</v>
      </c>
      <c r="B26" s="17">
        <f>'salaires 24,5%'!B26*0.0082*167/209*1.075</f>
        <v>16.235479202575995</v>
      </c>
      <c r="C26" s="17">
        <f>'salaires 24,5%'!C26*0.0082*167/209*1.075</f>
        <v>16.682327254023036</v>
      </c>
      <c r="D26" s="17">
        <f>'salaires 24,5%'!D26*0.0082*167/209*1.075</f>
        <v>17.129175305470078</v>
      </c>
      <c r="E26" s="17">
        <f>'salaires 24,5%'!E26*0.0082*167/209*1.075</f>
        <v>17.576023356917123</v>
      </c>
      <c r="F26" s="17">
        <f>'salaires 24,5%'!F26*0.0082*167/209*1.075</f>
        <v>18.171820758846522</v>
      </c>
      <c r="G26" s="17">
        <f>'salaires 24,5%'!G26*0.0082*167/209*1.075</f>
        <v>18.767618160775914</v>
      </c>
      <c r="H26" s="17">
        <f>'salaires 24,5%'!H26*0.0082*167/209*1.075</f>
        <v>19.36341556270531</v>
      </c>
      <c r="I26" s="17">
        <f>'salaires 24,5%'!I26*0.0082*167/209*1.075</f>
        <v>19.586839588428827</v>
      </c>
      <c r="J26" s="17">
        <f>'salaires 24,5%'!J26*0.0082*167/209*1.075</f>
        <v>19.810263614152358</v>
      </c>
    </row>
    <row r="27" spans="1:10">
      <c r="A27" s="15">
        <v>130</v>
      </c>
      <c r="B27" s="17">
        <f>'salaires 24,5%'!B27*0.0082*167/209*1.075</f>
        <v>16.630292160645748</v>
      </c>
      <c r="C27" s="17">
        <f>'salaires 24,5%'!C27*0.0082*167/209*1.075</f>
        <v>17.088006623782793</v>
      </c>
      <c r="D27" s="17">
        <f>'salaires 24,5%'!D27*0.0082*167/209*1.075</f>
        <v>17.545721086919826</v>
      </c>
      <c r="E27" s="17">
        <f>'salaires 24,5%'!E27*0.0082*167/209*1.075</f>
        <v>18.003435550056867</v>
      </c>
      <c r="F27" s="17">
        <f>'salaires 24,5%'!F27*0.0082*167/209*1.075</f>
        <v>18.613721500906252</v>
      </c>
      <c r="G27" s="17">
        <f>'salaires 24,5%'!G27*0.0082*167/209*1.075</f>
        <v>19.224007451755643</v>
      </c>
      <c r="H27" s="17">
        <f>'salaires 24,5%'!H27*0.0082*167/209*1.075</f>
        <v>19.834293402605024</v>
      </c>
      <c r="I27" s="17">
        <f>'salaires 24,5%'!I27*0.0082*167/209*1.075</f>
        <v>20.063150634173542</v>
      </c>
      <c r="J27" s="17">
        <f>'salaires 24,5%'!J27*0.0082*167/209*1.075</f>
        <v>20.292007865742065</v>
      </c>
    </row>
    <row r="28" spans="1:10">
      <c r="A28" s="15">
        <v>135</v>
      </c>
      <c r="B28" s="17">
        <f>'salaires 24,5%'!B28*0.0082*167/209*1.075</f>
        <v>17.044364287401841</v>
      </c>
      <c r="C28" s="17">
        <f>'salaires 24,5%'!C28*0.0082*167/209*1.075</f>
        <v>17.513475231091796</v>
      </c>
      <c r="D28" s="17">
        <f>'salaires 24,5%'!D28*0.0082*167/209*1.075</f>
        <v>17.982586174781758</v>
      </c>
      <c r="E28" s="17">
        <f>'salaires 24,5%'!E28*0.0082*167/209*1.075</f>
        <v>18.451697118471721</v>
      </c>
      <c r="F28" s="17">
        <f>'salaires 24,5%'!F28*0.0082*167/209*1.075</f>
        <v>19.077178376724994</v>
      </c>
      <c r="G28" s="17">
        <f>'salaires 24,5%'!G28*0.0082*167/209*1.075</f>
        <v>19.702659634978279</v>
      </c>
      <c r="H28" s="17">
        <f>'salaires 24,5%'!H28*0.0082*167/209*1.075</f>
        <v>20.328140893231552</v>
      </c>
      <c r="I28" s="17">
        <f>'salaires 24,5%'!I28*0.0082*167/209*1.075</f>
        <v>20.562696365076533</v>
      </c>
      <c r="J28" s="17">
        <f>'salaires 24,5%'!J28*0.0082*167/209*1.075</f>
        <v>20.797251836921514</v>
      </c>
    </row>
    <row r="29" spans="1:10">
      <c r="A29" s="15">
        <v>140</v>
      </c>
      <c r="B29" s="17">
        <f>'salaires 24,5%'!B29*0.0082*167/209*1.075</f>
        <v>17.463251206329517</v>
      </c>
      <c r="C29" s="17">
        <f>'salaires 24,5%'!C29*0.0082*167/209*1.075</f>
        <v>17.943891147788122</v>
      </c>
      <c r="D29" s="17">
        <f>'salaires 24,5%'!D29*0.0082*167/209*1.075</f>
        <v>18.424531089246734</v>
      </c>
      <c r="E29" s="17">
        <f>'salaires 24,5%'!E29*0.0082*167/209*1.075</f>
        <v>18.905171030705343</v>
      </c>
      <c r="F29" s="17">
        <f>'salaires 24,5%'!F29*0.0082*167/209*1.075</f>
        <v>19.546024285983496</v>
      </c>
      <c r="G29" s="17">
        <f>'salaires 24,5%'!G29*0.0082*167/209*1.075</f>
        <v>20.186877541261637</v>
      </c>
      <c r="H29" s="17">
        <f>'salaires 24,5%'!H29*0.0082*167/209*1.075</f>
        <v>20.827730796539786</v>
      </c>
      <c r="I29" s="17">
        <f>'salaires 24,5%'!I29*0.0082*167/209*1.075</f>
        <v>21.068050767269092</v>
      </c>
      <c r="J29" s="17">
        <f>'salaires 24,5%'!J29*0.0082*167/209*1.075</f>
        <v>21.308370737998398</v>
      </c>
    </row>
    <row r="30" spans="1:10">
      <c r="A30" s="15">
        <v>145</v>
      </c>
      <c r="B30" s="17">
        <f>'salaires 24,5%'!B30*0.0082*167/209*1.075</f>
        <v>17.896582501771931</v>
      </c>
      <c r="C30" s="17">
        <f>'salaires 24,5%'!C30*0.0082*167/209*1.075</f>
        <v>18.38914899264639</v>
      </c>
      <c r="D30" s="17">
        <f>'salaires 24,5%'!D30*0.0082*167/209*1.075</f>
        <v>18.88171548352085</v>
      </c>
      <c r="E30" s="17">
        <f>'salaires 24,5%'!E30*0.0082*167/209*1.075</f>
        <v>19.374281974395299</v>
      </c>
      <c r="F30" s="17">
        <f>'salaires 24,5%'!F30*0.0082*167/209*1.075</f>
        <v>20.031037295561248</v>
      </c>
      <c r="G30" s="17">
        <f>'salaires 24,5%'!G30*0.0082*167/209*1.075</f>
        <v>20.68779261672719</v>
      </c>
      <c r="H30" s="17">
        <f>'salaires 24,5%'!H30*0.0082*167/209*1.075</f>
        <v>21.344547937893136</v>
      </c>
      <c r="I30" s="17">
        <f>'salaires 24,5%'!I30*0.0082*167/209*1.075</f>
        <v>21.590831183330362</v>
      </c>
      <c r="J30" s="17">
        <f>'salaires 24,5%'!J30*0.0082*167/209*1.075</f>
        <v>21.837114428767595</v>
      </c>
    </row>
    <row r="31" spans="1:10">
      <c r="A31" s="15">
        <v>150</v>
      </c>
      <c r="B31" s="17">
        <f>'salaires 24,5%'!B31*0.0082*167/209*1.075</f>
        <v>18.339543381557519</v>
      </c>
      <c r="C31" s="17">
        <f>'salaires 24,5%'!C31*0.0082*167/209*1.075</f>
        <v>18.844301456279283</v>
      </c>
      <c r="D31" s="17">
        <f>'salaires 24,5%'!D31*0.0082*167/209*1.075</f>
        <v>19.349059531001046</v>
      </c>
      <c r="E31" s="17">
        <f>'salaires 24,5%'!E31*0.0082*167/209*1.075</f>
        <v>19.853817605722817</v>
      </c>
      <c r="F31" s="17">
        <f>'salaires 24,5%'!F31*0.0082*167/209*1.075</f>
        <v>20.526828372018503</v>
      </c>
      <c r="G31" s="17">
        <f>'salaires 24,5%'!G31*0.0082*167/209*1.075</f>
        <v>21.199839138314193</v>
      </c>
      <c r="H31" s="17">
        <f>'salaires 24,5%'!H31*0.0082*167/209*1.075</f>
        <v>21.872849904609883</v>
      </c>
      <c r="I31" s="17">
        <f>'salaires 24,5%'!I31*0.0082*167/209*1.075</f>
        <v>22.125228941970764</v>
      </c>
      <c r="J31" s="17">
        <f>'salaires 24,5%'!J31*0.0082*167/209*1.075</f>
        <v>22.377607979331646</v>
      </c>
    </row>
    <row r="32" spans="1:10">
      <c r="A32" s="13">
        <v>155</v>
      </c>
      <c r="B32" s="17">
        <f>'salaires 24,5%'!B32*0.0082*167/209*1.075</f>
        <v>18.782504261343107</v>
      </c>
      <c r="C32" s="17">
        <f>'salaires 24,5%'!C32*0.0082*167/209*1.075</f>
        <v>19.299453919912178</v>
      </c>
      <c r="D32" s="17">
        <f>'salaires 24,5%'!D32*0.0082*167/209*1.075</f>
        <v>19.816403578481253</v>
      </c>
      <c r="E32" s="17">
        <f>'salaires 24,5%'!E32*0.0082*167/209*1.075</f>
        <v>20.333353237050332</v>
      </c>
      <c r="F32" s="17">
        <f>'salaires 24,5%'!F32*0.0082*167/209*1.075</f>
        <v>21.022619448475769</v>
      </c>
      <c r="G32" s="17">
        <f>'salaires 24,5%'!G32*0.0082*167/209*1.075</f>
        <v>21.711885659901203</v>
      </c>
      <c r="H32" s="17">
        <f>'salaires 24,5%'!H32*0.0082*167/209*1.075</f>
        <v>22.40115187132664</v>
      </c>
      <c r="I32" s="17">
        <f>'salaires 24,5%'!I32*0.0082*167/209*1.075</f>
        <v>22.659626700611174</v>
      </c>
      <c r="J32" s="17">
        <f>'salaires 24,5%'!J32*0.0082*167/209*1.075</f>
        <v>22.918101529895718</v>
      </c>
    </row>
    <row r="33" spans="1:10">
      <c r="A33" s="13">
        <v>160</v>
      </c>
      <c r="B33" s="17">
        <f>'salaires 24,5%'!B33*0.0082*167/209*1.075</f>
        <v>19.307316608045593</v>
      </c>
      <c r="C33" s="17">
        <f>'salaires 24,5%'!C33*0.0082*167/209*1.075</f>
        <v>19.838710643129414</v>
      </c>
      <c r="D33" s="17">
        <f>'salaires 24,5%'!D33*0.0082*167/209*1.075</f>
        <v>20.370104678213234</v>
      </c>
      <c r="E33" s="17">
        <f>'salaires 24,5%'!E33*0.0082*167/209*1.075</f>
        <v>20.901498713297059</v>
      </c>
      <c r="F33" s="17">
        <f>'salaires 24,5%'!F33*0.0082*167/209*1.075</f>
        <v>21.610024093408821</v>
      </c>
      <c r="G33" s="17">
        <f>'salaires 24,5%'!G33*0.0082*167/209*1.075</f>
        <v>22.318549473520584</v>
      </c>
      <c r="H33" s="17">
        <f>'salaires 24,5%'!H33*0.0082*167/209*1.075</f>
        <v>23.02707485363235</v>
      </c>
      <c r="I33" s="17">
        <f>'salaires 24,5%'!I33*0.0082*167/209*1.075</f>
        <v>23.292771871174264</v>
      </c>
      <c r="J33" s="17">
        <f>'salaires 24,5%'!J33*0.0082*167/209*1.075</f>
        <v>23.558468888716174</v>
      </c>
    </row>
    <row r="34" spans="1:10">
      <c r="A34" s="15">
        <v>165</v>
      </c>
      <c r="B34" s="17">
        <f>'salaires 24,5%'!B34*0.0082*167/209*1.075</f>
        <v>19.769536656517502</v>
      </c>
      <c r="C34" s="17">
        <f>'salaires 24,5%'!C34*0.0082*167/209*1.075</f>
        <v>20.313652344311564</v>
      </c>
      <c r="D34" s="17">
        <f>'salaires 24,5%'!D34*0.0082*167/209*1.075</f>
        <v>20.857768032105625</v>
      </c>
      <c r="E34" s="17">
        <f>'salaires 24,5%'!E34*0.0082*167/209*1.075</f>
        <v>21.401883719899683</v>
      </c>
      <c r="F34" s="17">
        <f>'salaires 24,5%'!F34*0.0082*167/209*1.075</f>
        <v>22.127371303625093</v>
      </c>
      <c r="G34" s="17">
        <f>'salaires 24,5%'!G34*0.0082*167/209*1.075</f>
        <v>22.852858887350511</v>
      </c>
      <c r="H34" s="17">
        <f>'salaires 24,5%'!H34*0.0082*167/209*1.075</f>
        <v>23.578346471075925</v>
      </c>
      <c r="I34" s="17">
        <f>'salaires 24,5%'!I34*0.0082*167/209*1.075</f>
        <v>23.850404314972952</v>
      </c>
      <c r="J34" s="17">
        <f>'salaires 24,5%'!J34*0.0082*167/209*1.075</f>
        <v>24.122462158869986</v>
      </c>
    </row>
    <row r="35" spans="1:10">
      <c r="A35" s="15">
        <v>170</v>
      </c>
      <c r="B35" s="17">
        <f>'salaires 24,5%'!B35*0.0082*167/209*1.075</f>
        <v>20.255830665847331</v>
      </c>
      <c r="C35" s="17">
        <f>'salaires 24,5%'!C35*0.0082*167/209*1.075</f>
        <v>20.813330592430287</v>
      </c>
      <c r="D35" s="17">
        <f>'salaires 24,5%'!D35*0.0082*167/209*1.075</f>
        <v>21.370830519013239</v>
      </c>
      <c r="E35" s="17">
        <f>'salaires 24,5%'!E35*0.0082*167/209*1.075</f>
        <v>21.928330445596192</v>
      </c>
      <c r="F35" s="17">
        <f>'salaires 24,5%'!F35*0.0082*167/209*1.075</f>
        <v>22.67166368104013</v>
      </c>
      <c r="G35" s="17">
        <f>'salaires 24,5%'!G35*0.0082*167/209*1.075</f>
        <v>23.414996916484071</v>
      </c>
      <c r="H35" s="17">
        <f>'salaires 24,5%'!H35*0.0082*167/209*1.075</f>
        <v>24.158330151928006</v>
      </c>
      <c r="I35" s="17">
        <f>'salaires 24,5%'!I35*0.0082*167/209*1.075</f>
        <v>24.437080115219484</v>
      </c>
      <c r="J35" s="17">
        <f>'salaires 24,5%'!J35*0.0082*167/209*1.075</f>
        <v>24.715830078510962</v>
      </c>
    </row>
    <row r="36" spans="1:10">
      <c r="A36" s="15">
        <v>175</v>
      </c>
      <c r="B36" s="17">
        <f>'salaires 24,5%'!B36*0.0082*167/209*1.075</f>
        <v>20.756569051691905</v>
      </c>
      <c r="C36" s="17">
        <f>'salaires 24,5%'!C36*0.0082*167/209*1.075</f>
        <v>21.327850768710942</v>
      </c>
      <c r="D36" s="17">
        <f>'salaires 24,5%'!D36*0.0082*167/209*1.075</f>
        <v>21.899132485729989</v>
      </c>
      <c r="E36" s="17">
        <f>'salaires 24,5%'!E36*0.0082*167/209*1.075</f>
        <v>22.470414202749033</v>
      </c>
      <c r="F36" s="17">
        <f>'salaires 24,5%'!F36*0.0082*167/209*1.075</f>
        <v>23.232123158774421</v>
      </c>
      <c r="G36" s="17">
        <f>'salaires 24,5%'!G36*0.0082*167/209*1.075</f>
        <v>23.993832114799815</v>
      </c>
      <c r="H36" s="17">
        <f>'salaires 24,5%'!H36*0.0082*167/209*1.075</f>
        <v>24.755541070825203</v>
      </c>
      <c r="I36" s="17">
        <f>'salaires 24,5%'!I36*0.0082*167/209*1.075</f>
        <v>25.041181929334723</v>
      </c>
      <c r="J36" s="17">
        <f>'salaires 24,5%'!J36*0.0082*167/209*1.075</f>
        <v>25.32682278784425</v>
      </c>
    </row>
    <row r="37" spans="1:10">
      <c r="A37" s="15">
        <v>180</v>
      </c>
      <c r="B37" s="17">
        <f>'salaires 24,5%'!B37*0.0082*167/209*1.075</f>
        <v>21.271751814051225</v>
      </c>
      <c r="C37" s="17">
        <f>'salaires 24,5%'!C37*0.0082*167/209*1.075</f>
        <v>21.857212873153554</v>
      </c>
      <c r="D37" s="17">
        <f>'salaires 24,5%'!D37*0.0082*167/209*1.075</f>
        <v>22.442673932255879</v>
      </c>
      <c r="E37" s="17">
        <f>'salaires 24,5%'!E37*0.0082*167/209*1.075</f>
        <v>23.028134991358204</v>
      </c>
      <c r="F37" s="17">
        <f>'salaires 24,5%'!F37*0.0082*167/209*1.075</f>
        <v>23.808749736827973</v>
      </c>
      <c r="G37" s="17">
        <f>'salaires 24,5%'!G37*0.0082*167/209*1.075</f>
        <v>24.589364482297743</v>
      </c>
      <c r="H37" s="17">
        <f>'salaires 24,5%'!H37*0.0082*167/209*1.075</f>
        <v>25.369979227767516</v>
      </c>
      <c r="I37" s="17">
        <f>'salaires 24,5%'!I37*0.0082*167/209*1.075</f>
        <v>25.66270975731868</v>
      </c>
      <c r="J37" s="17">
        <f>'salaires 24,5%'!J37*0.0082*167/209*1.075</f>
        <v>25.955440286869845</v>
      </c>
    </row>
    <row r="38" spans="1:10">
      <c r="A38" s="15">
        <v>185</v>
      </c>
      <c r="B38" s="17">
        <f>'salaires 24,5%'!B38*0.0082*167/209*1.075</f>
        <v>21.796564160753714</v>
      </c>
      <c r="C38" s="17">
        <f>'salaires 24,5%'!C38*0.0082*167/209*1.075</f>
        <v>22.396469596370785</v>
      </c>
      <c r="D38" s="17">
        <f>'salaires 24,5%'!D38*0.0082*167/209*1.075</f>
        <v>22.99637503198786</v>
      </c>
      <c r="E38" s="17">
        <f>'salaires 24,5%'!E38*0.0082*167/209*1.075</f>
        <v>23.596280467604931</v>
      </c>
      <c r="F38" s="17">
        <f>'salaires 24,5%'!F38*0.0082*167/209*1.075</f>
        <v>24.396154381761033</v>
      </c>
      <c r="G38" s="17">
        <f>'salaires 24,5%'!G38*0.0082*167/209*1.075</f>
        <v>25.196028295917131</v>
      </c>
      <c r="H38" s="17">
        <f>'salaires 24,5%'!H38*0.0082*167/209*1.075</f>
        <v>25.995902210073233</v>
      </c>
      <c r="I38" s="17">
        <f>'salaires 24,5%'!I38*0.0082*167/209*1.075</f>
        <v>26.295854927881766</v>
      </c>
      <c r="J38" s="17">
        <f>'salaires 24,5%'!J38*0.0082*167/209*1.075</f>
        <v>26.595807645690304</v>
      </c>
    </row>
    <row r="39" spans="1:10">
      <c r="A39" s="15">
        <v>190</v>
      </c>
      <c r="B39" s="17">
        <f>'salaires 24,5%'!B39*0.0082*167/209*1.075</f>
        <v>22.331006091799367</v>
      </c>
      <c r="C39" s="17">
        <f>'salaires 24,5%'!C39*0.0082*167/209*1.075</f>
        <v>22.945620938362648</v>
      </c>
      <c r="D39" s="17">
        <f>'salaires 24,5%'!D39*0.0082*167/209*1.075</f>
        <v>23.560235784925929</v>
      </c>
      <c r="E39" s="17">
        <f>'salaires 24,5%'!E39*0.0082*167/209*1.075</f>
        <v>24.174850631489214</v>
      </c>
      <c r="F39" s="17">
        <f>'salaires 24,5%'!F39*0.0082*167/209*1.075</f>
        <v>24.994337093573595</v>
      </c>
      <c r="G39" s="17">
        <f>'salaires 24,5%'!G39*0.0082*167/209*1.075</f>
        <v>25.813823555657976</v>
      </c>
      <c r="H39" s="17">
        <f>'salaires 24,5%'!H39*0.0082*167/209*1.075</f>
        <v>26.63331001774236</v>
      </c>
      <c r="I39" s="17">
        <f>'salaires 24,5%'!I39*0.0082*167/209*1.075</f>
        <v>26.940617441023999</v>
      </c>
      <c r="J39" s="17">
        <f>'salaires 24,5%'!J39*0.0082*167/209*1.075</f>
        <v>27.247924864305638</v>
      </c>
    </row>
    <row r="40" spans="1:10">
      <c r="A40" s="15">
        <v>195</v>
      </c>
      <c r="B40" s="17">
        <f>'salaires 24,5%'!B40*0.0082*167/209*1.075</f>
        <v>22.884707191531337</v>
      </c>
      <c r="C40" s="17">
        <f>'salaires 24,5%'!C40*0.0082*167/209*1.075</f>
        <v>23.514561517903765</v>
      </c>
      <c r="D40" s="17">
        <f>'salaires 24,5%'!D40*0.0082*167/209*1.075</f>
        <v>24.144415844276185</v>
      </c>
      <c r="E40" s="17">
        <f>'salaires 24,5%'!E40*0.0082*167/209*1.075</f>
        <v>24.774270170648606</v>
      </c>
      <c r="F40" s="17">
        <f>'salaires 24,5%'!F40*0.0082*167/209*1.075</f>
        <v>25.614075939145174</v>
      </c>
      <c r="G40" s="17">
        <f>'salaires 24,5%'!G40*0.0082*167/209*1.075</f>
        <v>26.453881707641731</v>
      </c>
      <c r="H40" s="17">
        <f>'salaires 24,5%'!H40*0.0082*167/209*1.075</f>
        <v>27.293687476138299</v>
      </c>
      <c r="I40" s="17">
        <f>'salaires 24,5%'!I40*0.0082*167/209*1.075</f>
        <v>27.608614639324504</v>
      </c>
      <c r="J40" s="17">
        <f>'salaires 24,5%'!J40*0.0082*167/209*1.075</f>
        <v>27.923541802510723</v>
      </c>
    </row>
    <row r="41" spans="1:10">
      <c r="A41" s="15">
        <v>200</v>
      </c>
      <c r="B41" s="17">
        <f>'salaires 24,5%'!B41*0.0082*167/209*1.075</f>
        <v>23.443223083434912</v>
      </c>
      <c r="C41" s="17">
        <f>'salaires 24,5%'!C41*0.0082*167/209*1.075</f>
        <v>24.088449406832197</v>
      </c>
      <c r="D41" s="17">
        <f>'salaires 24,5%'!D41*0.0082*167/209*1.075</f>
        <v>24.733675730229486</v>
      </c>
      <c r="E41" s="17">
        <f>'salaires 24,5%'!E41*0.0082*167/209*1.075</f>
        <v>25.378902053626781</v>
      </c>
      <c r="F41" s="17">
        <f>'salaires 24,5%'!F41*0.0082*167/209*1.075</f>
        <v>26.239203818156501</v>
      </c>
      <c r="G41" s="17">
        <f>'salaires 24,5%'!G41*0.0082*167/209*1.075</f>
        <v>27.099505582686223</v>
      </c>
      <c r="H41" s="17">
        <f>'salaires 24,5%'!H41*0.0082*167/209*1.075</f>
        <v>27.959807347215943</v>
      </c>
      <c r="I41" s="17">
        <f>'salaires 24,5%'!I41*0.0082*167/209*1.075</f>
        <v>28.282420508914583</v>
      </c>
      <c r="J41" s="17">
        <f>'salaires 24,5%'!J41*0.0082*167/209*1.075</f>
        <v>28.605033670613235</v>
      </c>
    </row>
    <row r="42" spans="1:10">
      <c r="A42" s="15">
        <v>205</v>
      </c>
      <c r="B42" s="17">
        <f>'salaires 24,5%'!B42*0.0082*167/209*1.075</f>
        <v>24.025812936196381</v>
      </c>
      <c r="C42" s="17">
        <f>'salaires 24,5%'!C42*0.0082*167/209*1.075</f>
        <v>24.687073842697206</v>
      </c>
      <c r="D42" s="17">
        <f>'salaires 24,5%'!D42*0.0082*167/209*1.075</f>
        <v>25.348334749198017</v>
      </c>
      <c r="E42" s="17">
        <f>'salaires 24,5%'!E42*0.0082*167/209*1.075</f>
        <v>26.009595655698831</v>
      </c>
      <c r="F42" s="17">
        <f>'salaires 24,5%'!F42*0.0082*167/209*1.075</f>
        <v>26.891276864366596</v>
      </c>
      <c r="G42" s="17">
        <f>'salaires 24,5%'!G42*0.0082*167/209*1.075</f>
        <v>27.772958073034349</v>
      </c>
      <c r="H42" s="17">
        <f>'salaires 24,5%'!H42*0.0082*167/209*1.075</f>
        <v>28.65463928170211</v>
      </c>
      <c r="I42" s="17">
        <f>'salaires 24,5%'!I42*0.0082*167/209*1.075</f>
        <v>28.985269734952524</v>
      </c>
      <c r="J42" s="17">
        <f>'salaires 24,5%'!J42*0.0082*167/209*1.075</f>
        <v>29.315900188202928</v>
      </c>
    </row>
    <row r="43" spans="1:10">
      <c r="A43" s="15">
        <v>210</v>
      </c>
      <c r="B43" s="17">
        <f>'salaires 24,5%'!B43*0.0082*167/209*1.075</f>
        <v>24.618032373301027</v>
      </c>
      <c r="C43" s="17">
        <f>'salaires 24,5%'!C43*0.0082*167/209*1.075</f>
        <v>25.295592897336835</v>
      </c>
      <c r="D43" s="17">
        <f>'salaires 24,5%'!D43*0.0082*167/209*1.075</f>
        <v>25.973153421372633</v>
      </c>
      <c r="E43" s="17">
        <f>'salaires 24,5%'!E43*0.0082*167/209*1.075</f>
        <v>26.650713945408441</v>
      </c>
      <c r="F43" s="17">
        <f>'salaires 24,5%'!F43*0.0082*167/209*1.075</f>
        <v>27.55412797745619</v>
      </c>
      <c r="G43" s="17">
        <f>'salaires 24,5%'!G43*0.0082*167/209*1.075</f>
        <v>28.457542009503928</v>
      </c>
      <c r="H43" s="17">
        <f>'salaires 24,5%'!H43*0.0082*167/209*1.075</f>
        <v>29.360956041551677</v>
      </c>
      <c r="I43" s="17">
        <f>'salaires 24,5%'!I43*0.0082*167/209*1.075</f>
        <v>29.699736303569576</v>
      </c>
      <c r="J43" s="17">
        <f>'salaires 24,5%'!J43*0.0082*167/209*1.075</f>
        <v>30.038516565587489</v>
      </c>
    </row>
    <row r="44" spans="1:10">
      <c r="A44" s="15">
        <v>215</v>
      </c>
      <c r="B44" s="17">
        <f>'salaires 24,5%'!B44*0.0082*167/209*1.075</f>
        <v>25.224696186920408</v>
      </c>
      <c r="C44" s="17">
        <f>'salaires 24,5%'!C44*0.0082*167/209*1.075</f>
        <v>25.918953880138403</v>
      </c>
      <c r="D44" s="17">
        <f>'salaires 24,5%'!D44*0.0082*167/209*1.075</f>
        <v>26.613211573356384</v>
      </c>
      <c r="E44" s="17">
        <f>'salaires 24,5%'!E44*0.0082*167/209*1.075</f>
        <v>27.307469266574383</v>
      </c>
      <c r="F44" s="17">
        <f>'salaires 24,5%'!F44*0.0082*167/209*1.075</f>
        <v>28.233146190865043</v>
      </c>
      <c r="G44" s="17">
        <f>'salaires 24,5%'!G44*0.0082*167/209*1.075</f>
        <v>29.158823115155691</v>
      </c>
      <c r="H44" s="17">
        <f>'salaires 24,5%'!H44*0.0082*167/209*1.075</f>
        <v>30.08450003944635</v>
      </c>
      <c r="I44" s="17">
        <f>'salaires 24,5%'!I44*0.0082*167/209*1.075</f>
        <v>30.431628886055353</v>
      </c>
      <c r="J44" s="17">
        <f>'salaires 24,5%'!J44*0.0082*167/209*1.075</f>
        <v>30.778757732664346</v>
      </c>
    </row>
    <row r="45" spans="1:10">
      <c r="A45" s="15">
        <v>220</v>
      </c>
      <c r="B45" s="17">
        <f>'salaires 24,5%'!B45*0.0082*167/209*1.075</f>
        <v>25.845804377054545</v>
      </c>
      <c r="C45" s="17">
        <f>'salaires 24,5%'!C45*0.0082*167/209*1.075</f>
        <v>26.557156791101917</v>
      </c>
      <c r="D45" s="17">
        <f>'salaires 24,5%'!D45*0.0082*167/209*1.075</f>
        <v>27.268509205149289</v>
      </c>
      <c r="E45" s="17">
        <f>'salaires 24,5%'!E45*0.0082*167/209*1.075</f>
        <v>27.979861619196658</v>
      </c>
      <c r="F45" s="17">
        <f>'salaires 24,5%'!F45*0.0082*167/209*1.075</f>
        <v>28.928331504593164</v>
      </c>
      <c r="G45" s="17">
        <f>'salaires 24,5%'!G45*0.0082*167/209*1.075</f>
        <v>29.876801389989659</v>
      </c>
      <c r="H45" s="17">
        <f>'salaires 24,5%'!H45*0.0082*167/209*1.075</f>
        <v>30.825271275386157</v>
      </c>
      <c r="I45" s="17">
        <f>'salaires 24,5%'!I45*0.0082*167/209*1.075</f>
        <v>31.180947482409831</v>
      </c>
      <c r="J45" s="17">
        <f>'salaires 24,5%'!J45*0.0082*167/209*1.075</f>
        <v>31.536623689433529</v>
      </c>
    </row>
    <row r="46" spans="1:10">
      <c r="A46" s="15">
        <v>225</v>
      </c>
      <c r="B46" s="17">
        <f>'salaires 24,5%'!B46*0.0082*167/209*1.075</f>
        <v>26.486171735875011</v>
      </c>
      <c r="C46" s="17">
        <f>'salaires 24,5%'!C46*0.0082*167/209*1.075</f>
        <v>27.215148939614693</v>
      </c>
      <c r="D46" s="17">
        <f>'salaires 24,5%'!D46*0.0082*167/209*1.075</f>
        <v>27.944126143354371</v>
      </c>
      <c r="E46" s="17">
        <f>'salaires 24,5%'!E46*0.0082*167/209*1.075</f>
        <v>28.673103347094049</v>
      </c>
      <c r="F46" s="17">
        <f>'salaires 24,5%'!F46*0.0082*167/209*1.075</f>
        <v>29.645072952080287</v>
      </c>
      <c r="G46" s="17">
        <f>'salaires 24,5%'!G46*0.0082*167/209*1.075</f>
        <v>30.617042557066522</v>
      </c>
      <c r="H46" s="17">
        <f>'salaires 24,5%'!H46*0.0082*167/209*1.075</f>
        <v>31.589012162052772</v>
      </c>
      <c r="I46" s="17">
        <f>'salaires 24,5%'!I46*0.0082*167/209*1.075</f>
        <v>31.953500763922602</v>
      </c>
      <c r="J46" s="17">
        <f>'salaires 24,5%'!J46*0.0082*167/209*1.075</f>
        <v>32.31798936579245</v>
      </c>
    </row>
    <row r="47" spans="1:10">
      <c r="A47" s="15">
        <v>230</v>
      </c>
      <c r="B47" s="17">
        <f>'salaires 24,5%'!B47*0.0082*167/209*1.075</f>
        <v>27.140983471210227</v>
      </c>
      <c r="C47" s="17">
        <f>'salaires 24,5%'!C47*0.0082*167/209*1.075</f>
        <v>27.887983016289404</v>
      </c>
      <c r="D47" s="17">
        <f>'salaires 24,5%'!D47*0.0082*167/209*1.075</f>
        <v>28.634982561368577</v>
      </c>
      <c r="E47" s="17">
        <f>'salaires 24,5%'!E47*0.0082*167/209*1.075</f>
        <v>29.381982106447762</v>
      </c>
      <c r="F47" s="17">
        <f>'salaires 24,5%'!F47*0.0082*167/209*1.075</f>
        <v>30.377981499886666</v>
      </c>
      <c r="G47" s="17">
        <f>'salaires 24,5%'!G47*0.0082*167/209*1.075</f>
        <v>31.373980893325577</v>
      </c>
      <c r="H47" s="17">
        <f>'salaires 24,5%'!H47*0.0082*167/209*1.075</f>
        <v>32.369980286764488</v>
      </c>
      <c r="I47" s="17">
        <f>'salaires 24,5%'!I47*0.0082*167/209*1.075</f>
        <v>32.743480059304076</v>
      </c>
      <c r="J47" s="17">
        <f>'salaires 24,5%'!J47*0.0082*167/209*1.075</f>
        <v>33.116979831843658</v>
      </c>
    </row>
    <row r="48" spans="1:10">
      <c r="A48" s="15">
        <v>235</v>
      </c>
      <c r="B48" s="17">
        <f>'salaires 24,5%'!B48*0.0082*167/209*1.075</f>
        <v>27.819869167403343</v>
      </c>
      <c r="C48" s="17">
        <f>'salaires 24,5%'!C48*0.0082*167/209*1.075</f>
        <v>28.585553639900681</v>
      </c>
      <c r="D48" s="17">
        <f>'salaires 24,5%'!D48*0.0082*167/209*1.075</f>
        <v>29.351238112398022</v>
      </c>
      <c r="E48" s="17">
        <f>'salaires 24,5%'!E48*0.0082*167/209*1.075</f>
        <v>30.116922584895367</v>
      </c>
      <c r="F48" s="17">
        <f>'salaires 24,5%'!F48*0.0082*167/209*1.075</f>
        <v>31.137835214891812</v>
      </c>
      <c r="G48" s="17">
        <f>'salaires 24,5%'!G48*0.0082*167/209*1.075</f>
        <v>32.158747844888261</v>
      </c>
      <c r="H48" s="17">
        <f>'salaires 24,5%'!H48*0.0082*167/209*1.075</f>
        <v>33.179660474884713</v>
      </c>
      <c r="I48" s="17">
        <f>'salaires 24,5%'!I48*0.0082*167/209*1.075</f>
        <v>33.562502711133384</v>
      </c>
      <c r="J48" s="17">
        <f>'salaires 24,5%'!J48*0.0082*167/209*1.075</f>
        <v>33.945344947382061</v>
      </c>
    </row>
    <row r="49" spans="1:10">
      <c r="A49" s="15">
        <v>240</v>
      </c>
      <c r="B49" s="17">
        <f>'salaires 24,5%'!B49*0.0082*167/209*1.075</f>
        <v>28.676902173945024</v>
      </c>
      <c r="C49" s="17">
        <f>'salaires 24,5%'!C49*0.0082*167/209*1.075</f>
        <v>29.466174710842587</v>
      </c>
      <c r="D49" s="17">
        <f>'salaires 24,5%'!D49*0.0082*167/209*1.075</f>
        <v>30.255447247740157</v>
      </c>
      <c r="E49" s="17">
        <f>'salaires 24,5%'!E49*0.0082*167/209*1.075</f>
        <v>31.044719784637724</v>
      </c>
      <c r="F49" s="17">
        <f>'salaires 24,5%'!F49*0.0082*167/209*1.075</f>
        <v>32.097083167167824</v>
      </c>
      <c r="G49" s="17">
        <f>'salaires 24,5%'!G49*0.0082*167/209*1.075</f>
        <v>33.149446549697913</v>
      </c>
      <c r="H49" s="17">
        <f>'salaires 24,5%'!H49*0.0082*167/209*1.075</f>
        <v>34.201809932228009</v>
      </c>
      <c r="I49" s="17">
        <f>'salaires 24,5%'!I49*0.0082*167/209*1.075</f>
        <v>34.596446200676787</v>
      </c>
      <c r="J49" s="17">
        <f>'salaires 24,5%'!J49*0.0082*167/209*1.075</f>
        <v>34.99108246912558</v>
      </c>
    </row>
    <row r="50" spans="1:10">
      <c r="A50" s="15">
        <v>245</v>
      </c>
      <c r="B50" s="17">
        <f>'salaires 24,5%'!B50*0.0082*167/209*1.075</f>
        <v>29.37504703882448</v>
      </c>
      <c r="C50" s="17">
        <f>'salaires 24,5%'!C50*0.0082*167/209*1.075</f>
        <v>30.183534572003129</v>
      </c>
      <c r="D50" s="17">
        <f>'salaires 24,5%'!D50*0.0082*167/209*1.075</f>
        <v>30.992022105181785</v>
      </c>
      <c r="E50" s="17">
        <f>'salaires 24,5%'!E50*0.0082*167/209*1.075</f>
        <v>31.800509638360442</v>
      </c>
      <c r="F50" s="17">
        <f>'salaires 24,5%'!F50*0.0082*167/209*1.075</f>
        <v>32.878493015931973</v>
      </c>
      <c r="G50" s="17">
        <f>'salaires 24,5%'!G50*0.0082*167/209*1.075</f>
        <v>33.956476393503522</v>
      </c>
      <c r="H50" s="17">
        <f>'salaires 24,5%'!H50*0.0082*167/209*1.075</f>
        <v>35.034459771075063</v>
      </c>
      <c r="I50" s="17">
        <f>'salaires 24,5%'!I50*0.0082*167/209*1.075</f>
        <v>35.438703537664388</v>
      </c>
      <c r="J50" s="17">
        <f>'salaires 24,5%'!J50*0.0082*167/209*1.075</f>
        <v>35.84294730425372</v>
      </c>
    </row>
    <row r="51" spans="1:10">
      <c r="A51" s="15">
        <v>250</v>
      </c>
      <c r="B51" s="17">
        <f>'salaires 24,5%'!B51*0.0082*167/209*1.075</f>
        <v>30.102080656733428</v>
      </c>
      <c r="C51" s="17">
        <f>'salaires 24,5%'!C51*0.0082*167/209*1.075</f>
        <v>30.930578289487553</v>
      </c>
      <c r="D51" s="17">
        <f>'salaires 24,5%'!D51*0.0082*167/209*1.075</f>
        <v>31.759075922241685</v>
      </c>
      <c r="E51" s="17">
        <f>'salaires 24,5%'!E51*0.0082*167/209*1.075</f>
        <v>32.587573554995814</v>
      </c>
      <c r="F51" s="17">
        <f>'salaires 24,5%'!F51*0.0082*167/209*1.075</f>
        <v>33.692237065334659</v>
      </c>
      <c r="G51" s="17">
        <f>'salaires 24,5%'!G51*0.0082*167/209*1.075</f>
        <v>34.796900575673504</v>
      </c>
      <c r="H51" s="17">
        <f>'salaires 24,5%'!H51*0.0082*167/209*1.075</f>
        <v>35.901564086012343</v>
      </c>
      <c r="I51" s="17">
        <f>'salaires 24,5%'!I51*0.0082*167/209*1.075</f>
        <v>36.315812902389411</v>
      </c>
      <c r="J51" s="17">
        <f>'salaires 24,5%'!J51*0.0082*167/209*1.075</f>
        <v>36.730061718766478</v>
      </c>
    </row>
    <row r="52" spans="1:10">
      <c r="A52" s="15">
        <v>255</v>
      </c>
      <c r="B52" s="17">
        <f>'salaires 24,5%'!B52*0.0082*167/209*1.075</f>
        <v>30.848373443328704</v>
      </c>
      <c r="C52" s="17">
        <f>'salaires 24,5%'!C52*0.0082*167/209*1.075</f>
        <v>31.697411244521234</v>
      </c>
      <c r="D52" s="17">
        <f>'salaires 24,5%'!D52*0.0082*167/209*1.075</f>
        <v>32.546449045713764</v>
      </c>
      <c r="E52" s="17">
        <f>'salaires 24,5%'!E52*0.0082*167/209*1.075</f>
        <v>33.395486846906309</v>
      </c>
      <c r="F52" s="17">
        <f>'salaires 24,5%'!F52*0.0082*167/209*1.075</f>
        <v>34.527537248496344</v>
      </c>
      <c r="G52" s="17">
        <f>'salaires 24,5%'!G52*0.0082*167/209*1.075</f>
        <v>35.659587650086387</v>
      </c>
      <c r="H52" s="17">
        <f>'salaires 24,5%'!H52*0.0082*167/209*1.075</f>
        <v>36.791638051676429</v>
      </c>
      <c r="I52" s="17">
        <f>'salaires 24,5%'!I52*0.0082*167/209*1.075</f>
        <v>37.216156952272698</v>
      </c>
      <c r="J52" s="17">
        <f>'salaires 24,5%'!J52*0.0082*167/209*1.075</f>
        <v>37.640675852868974</v>
      </c>
    </row>
    <row r="53" spans="1:10">
      <c r="A53" s="15">
        <v>260</v>
      </c>
      <c r="B53" s="17">
        <f>'salaires 24,5%'!B53*0.0082*167/209*1.075</f>
        <v>31.613925398610309</v>
      </c>
      <c r="C53" s="17">
        <f>'salaires 24,5%'!C53*0.0082*167/209*1.075</f>
        <v>32.484033437104181</v>
      </c>
      <c r="D53" s="17">
        <f>'salaires 24,5%'!D53*0.0082*167/209*1.075</f>
        <v>33.354141475598034</v>
      </c>
      <c r="E53" s="17">
        <f>'salaires 24,5%'!E53*0.0082*167/209*1.075</f>
        <v>34.224249514091888</v>
      </c>
      <c r="F53" s="17">
        <f>'salaires 24,5%'!F53*0.0082*167/209*1.075</f>
        <v>35.384393565417042</v>
      </c>
      <c r="G53" s="17">
        <f>'salaires 24,5%'!G53*0.0082*167/209*1.075</f>
        <v>36.54453761674219</v>
      </c>
      <c r="H53" s="17">
        <f>'salaires 24,5%'!H53*0.0082*167/209*1.075</f>
        <v>37.704681668067344</v>
      </c>
      <c r="I53" s="17">
        <f>'salaires 24,5%'!I53*0.0082*167/209*1.075</f>
        <v>38.139735687314271</v>
      </c>
      <c r="J53" s="17">
        <f>'salaires 24,5%'!J53*0.0082*167/209*1.075</f>
        <v>38.574789706561205</v>
      </c>
    </row>
    <row r="54" spans="1:10">
      <c r="A54" s="15">
        <v>265</v>
      </c>
      <c r="B54" s="17">
        <f>'salaires 24,5%'!B54*0.0082*167/209*1.075</f>
        <v>32.39392173040666</v>
      </c>
      <c r="C54" s="17">
        <f>'salaires 24,5%'!C54*0.0082*167/209*1.075</f>
        <v>33.285497557849048</v>
      </c>
      <c r="D54" s="17">
        <f>'salaires 24,5%'!D54*0.0082*167/209*1.075</f>
        <v>34.177073385291429</v>
      </c>
      <c r="E54" s="17">
        <f>'salaires 24,5%'!E54*0.0082*167/209*1.075</f>
        <v>35.068649212733817</v>
      </c>
      <c r="F54" s="17">
        <f>'salaires 24,5%'!F54*0.0082*167/209*1.075</f>
        <v>36.257416982656991</v>
      </c>
      <c r="G54" s="17">
        <f>'salaires 24,5%'!G54*0.0082*167/209*1.075</f>
        <v>37.44618475258018</v>
      </c>
      <c r="H54" s="17">
        <f>'salaires 24,5%'!H54*0.0082*167/209*1.075</f>
        <v>38.634952522503362</v>
      </c>
      <c r="I54" s="17">
        <f>'salaires 24,5%'!I54*0.0082*167/209*1.075</f>
        <v>39.080740436224545</v>
      </c>
      <c r="J54" s="17">
        <f>'salaires 24,5%'!J54*0.0082*167/209*1.075</f>
        <v>39.526528349945742</v>
      </c>
    </row>
    <row r="55" spans="1:10">
      <c r="A55" s="15">
        <v>270</v>
      </c>
      <c r="B55" s="17">
        <f>'salaires 24,5%'!B55*0.0082*167/209*1.075</f>
        <v>33.193177230889347</v>
      </c>
      <c r="C55" s="17">
        <f>'salaires 24,5%'!C55*0.0082*167/209*1.075</f>
        <v>34.106750916143184</v>
      </c>
      <c r="D55" s="17">
        <f>'salaires 24,5%'!D55*0.0082*167/209*1.075</f>
        <v>35.020324601397014</v>
      </c>
      <c r="E55" s="17">
        <f>'salaires 24,5%'!E55*0.0082*167/209*1.075</f>
        <v>35.933898286650852</v>
      </c>
      <c r="F55" s="17">
        <f>'salaires 24,5%'!F55*0.0082*167/209*1.075</f>
        <v>37.151996533655975</v>
      </c>
      <c r="G55" s="17">
        <f>'salaires 24,5%'!G55*0.0082*167/209*1.075</f>
        <v>38.370094780661091</v>
      </c>
      <c r="H55" s="17">
        <f>'salaires 24,5%'!H55*0.0082*167/209*1.075</f>
        <v>39.5881930276662</v>
      </c>
      <c r="I55" s="17">
        <f>'salaires 24,5%'!I55*0.0082*167/209*1.075</f>
        <v>40.044979870293119</v>
      </c>
      <c r="J55" s="17">
        <f>'salaires 24,5%'!J55*0.0082*167/209*1.075</f>
        <v>40.501766712920038</v>
      </c>
    </row>
    <row r="56" spans="1:10">
      <c r="A56" s="15">
        <v>275</v>
      </c>
      <c r="B56" s="17">
        <f>'salaires 24,5%'!B56*0.0082*167/209*1.075</f>
        <v>34.011691900058366</v>
      </c>
      <c r="C56" s="17">
        <f>'salaires 24,5%'!C56*0.0082*167/209*1.075</f>
        <v>34.947793511986575</v>
      </c>
      <c r="D56" s="17">
        <f>'salaires 24,5%'!D56*0.0082*167/209*1.075</f>
        <v>35.88389512391479</v>
      </c>
      <c r="E56" s="17">
        <f>'salaires 24,5%'!E56*0.0082*167/209*1.075</f>
        <v>36.819996735843006</v>
      </c>
      <c r="F56" s="17">
        <f>'salaires 24,5%'!F56*0.0082*167/209*1.075</f>
        <v>38.06813221841395</v>
      </c>
      <c r="G56" s="17">
        <f>'salaires 24,5%'!G56*0.0082*167/209*1.075</f>
        <v>39.316267700984895</v>
      </c>
      <c r="H56" s="17">
        <f>'salaires 24,5%'!H56*0.0082*167/209*1.075</f>
        <v>40.564403183555847</v>
      </c>
      <c r="I56" s="17">
        <f>'salaires 24,5%'!I56*0.0082*167/209*1.075</f>
        <v>41.032453989519951</v>
      </c>
      <c r="J56" s="17">
        <f>'salaires 24,5%'!J56*0.0082*167/209*1.075</f>
        <v>41.500504795484062</v>
      </c>
    </row>
    <row r="57" spans="1:10">
      <c r="A57" s="15">
        <v>280</v>
      </c>
      <c r="B57" s="17">
        <f>'salaires 24,5%'!B57*0.0082*167/209*1.075</f>
        <v>34.854280530085298</v>
      </c>
      <c r="C57" s="17">
        <f>'salaires 24,5%'!C57*0.0082*167/209*1.075</f>
        <v>35.813572654766531</v>
      </c>
      <c r="D57" s="17">
        <f>'salaires 24,5%'!D57*0.0082*167/209*1.075</f>
        <v>36.772864779447772</v>
      </c>
      <c r="E57" s="17">
        <f>'salaires 24,5%'!E57*0.0082*167/209*1.075</f>
        <v>37.732156904129027</v>
      </c>
      <c r="F57" s="17">
        <f>'salaires 24,5%'!F57*0.0082*167/209*1.075</f>
        <v>39.011213070370694</v>
      </c>
      <c r="G57" s="17">
        <f>'salaires 24,5%'!G57*0.0082*167/209*1.075</f>
        <v>40.290269236612353</v>
      </c>
      <c r="H57" s="17">
        <f>'salaires 24,5%'!H57*0.0082*167/209*1.075</f>
        <v>41.569325402854012</v>
      </c>
      <c r="I57" s="17">
        <f>'salaires 24,5%'!I57*0.0082*167/209*1.075</f>
        <v>42.04897146519464</v>
      </c>
      <c r="J57" s="17">
        <f>'salaires 24,5%'!J57*0.0082*167/209*1.075</f>
        <v>42.52861752753526</v>
      </c>
    </row>
    <row r="58" spans="1:10">
      <c r="A58" s="15">
        <v>285</v>
      </c>
      <c r="B58" s="17">
        <f>'salaires 24,5%'!B58*0.0082*167/209*1.075</f>
        <v>35.643906446224804</v>
      </c>
      <c r="C58" s="17">
        <f>'salaires 24,5%'!C58*0.0082*167/209*1.075</f>
        <v>36.624931394286044</v>
      </c>
      <c r="D58" s="17">
        <f>'salaires 24,5%'!D58*0.0082*167/209*1.075</f>
        <v>37.60595634234727</v>
      </c>
      <c r="E58" s="17">
        <f>'salaires 24,5%'!E58*0.0082*167/209*1.075</f>
        <v>38.586981290408502</v>
      </c>
      <c r="F58" s="17">
        <f>'salaires 24,5%'!F58*0.0082*167/209*1.075</f>
        <v>39.895014554490153</v>
      </c>
      <c r="G58" s="17">
        <f>'salaires 24,5%'!G58*0.0082*167/209*1.075</f>
        <v>41.203047818571797</v>
      </c>
      <c r="H58" s="17">
        <f>'salaires 24,5%'!H58*0.0082*167/209*1.075</f>
        <v>42.51108108265344</v>
      </c>
      <c r="I58" s="17">
        <f>'salaires 24,5%'!I58*0.0082*167/209*1.075</f>
        <v>43.001593556684057</v>
      </c>
      <c r="J58" s="17">
        <f>'salaires 24,5%'!J58*0.0082*167/209*1.075</f>
        <v>43.492106030714666</v>
      </c>
    </row>
    <row r="59" spans="1:10">
      <c r="A59" s="15">
        <v>290</v>
      </c>
      <c r="B59" s="17">
        <f>'salaires 24,5%'!B59*0.0082*167/209*1.075</f>
        <v>36.447976738879078</v>
      </c>
      <c r="C59" s="17">
        <f>'salaires 24,5%'!C59*0.0082*167/209*1.075</f>
        <v>37.451132061967506</v>
      </c>
      <c r="D59" s="17">
        <f>'salaires 24,5%'!D59*0.0082*167/209*1.075</f>
        <v>38.454287385055906</v>
      </c>
      <c r="E59" s="17">
        <f>'salaires 24,5%'!E59*0.0082*167/209*1.075</f>
        <v>39.457442708144328</v>
      </c>
      <c r="F59" s="17">
        <f>'salaires 24,5%'!F59*0.0082*167/209*1.075</f>
        <v>40.794983138928878</v>
      </c>
      <c r="G59" s="17">
        <f>'salaires 24,5%'!G59*0.0082*167/209*1.075</f>
        <v>42.132523569713435</v>
      </c>
      <c r="H59" s="17">
        <f>'salaires 24,5%'!H59*0.0082*167/209*1.075</f>
        <v>43.470064000497985</v>
      </c>
      <c r="I59" s="17">
        <f>'salaires 24,5%'!I59*0.0082*167/209*1.075</f>
        <v>43.971641662042188</v>
      </c>
      <c r="J59" s="17">
        <f>'salaires 24,5%'!J59*0.0082*167/209*1.075</f>
        <v>44.473219323586406</v>
      </c>
    </row>
    <row r="60" spans="1:10">
      <c r="A60" s="15">
        <v>295</v>
      </c>
      <c r="B60" s="17">
        <f>'salaires 24,5%'!B60*0.0082*167/209*1.075</f>
        <v>37.252047031533351</v>
      </c>
      <c r="C60" s="17">
        <f>'salaires 24,5%'!C60*0.0082*167/209*1.075</f>
        <v>38.277332729648954</v>
      </c>
      <c r="D60" s="17">
        <f>'salaires 24,5%'!D60*0.0082*167/209*1.075</f>
        <v>39.302618427764543</v>
      </c>
      <c r="E60" s="17">
        <f>'salaires 24,5%'!E60*0.0082*167/209*1.075</f>
        <v>40.327904125880139</v>
      </c>
      <c r="F60" s="17">
        <f>'salaires 24,5%'!F60*0.0082*167/209*1.075</f>
        <v>41.694951723367602</v>
      </c>
      <c r="G60" s="17">
        <f>'salaires 24,5%'!G60*0.0082*167/209*1.075</f>
        <v>43.061999320855065</v>
      </c>
      <c r="H60" s="17">
        <f>'salaires 24,5%'!H60*0.0082*167/209*1.075</f>
        <v>44.429046918342522</v>
      </c>
      <c r="I60" s="17">
        <f>'salaires 24,5%'!I60*0.0082*167/209*1.075</f>
        <v>44.941689767400327</v>
      </c>
      <c r="J60" s="17">
        <f>'salaires 24,5%'!J60*0.0082*167/209*1.075</f>
        <v>45.454332616458132</v>
      </c>
    </row>
    <row r="61" spans="1:10">
      <c r="A61" s="15">
        <v>300</v>
      </c>
      <c r="B61" s="17">
        <f>'salaires 24,5%'!B61*0.0082*167/209*1.075</f>
        <v>38.080191285045537</v>
      </c>
      <c r="C61" s="17">
        <f>'salaires 24,5%'!C61*0.0082*167/209*1.075</f>
        <v>39.128269944266961</v>
      </c>
      <c r="D61" s="17">
        <f>'salaires 24,5%'!D61*0.0082*167/209*1.075</f>
        <v>40.176348603488385</v>
      </c>
      <c r="E61" s="17">
        <f>'salaires 24,5%'!E61*0.0082*167/209*1.075</f>
        <v>41.224427262709824</v>
      </c>
      <c r="F61" s="17">
        <f>'salaires 24,5%'!F61*0.0082*167/209*1.075</f>
        <v>42.621865475005087</v>
      </c>
      <c r="G61" s="17">
        <f>'salaires 24,5%'!G61*0.0082*167/209*1.075</f>
        <v>44.019303687300329</v>
      </c>
      <c r="H61" s="17">
        <f>'salaires 24,5%'!H61*0.0082*167/209*1.075</f>
        <v>45.416741899595579</v>
      </c>
      <c r="I61" s="17">
        <f>'salaires 24,5%'!I61*0.0082*167/209*1.075</f>
        <v>45.940781229206294</v>
      </c>
      <c r="J61" s="17">
        <f>'salaires 24,5%'!J61*0.0082*167/209*1.075</f>
        <v>46.464820558817024</v>
      </c>
    </row>
    <row r="62" spans="1:10">
      <c r="A62" s="15">
        <v>305</v>
      </c>
      <c r="B62" s="17">
        <f>'salaires 24,5%'!B62*0.0082*167/209*1.075</f>
        <v>38.93240949941562</v>
      </c>
      <c r="C62" s="17">
        <f>'salaires 24,5%'!C62*0.0082*167/209*1.075</f>
        <v>40.003943705821563</v>
      </c>
      <c r="D62" s="17">
        <f>'salaires 24,5%'!D62*0.0082*167/209*1.075</f>
        <v>41.075477912227484</v>
      </c>
      <c r="E62" s="17">
        <f>'salaires 24,5%'!E62*0.0082*167/209*1.075</f>
        <v>42.147012118633427</v>
      </c>
      <c r="F62" s="17">
        <f>'salaires 24,5%'!F62*0.0082*167/209*1.075</f>
        <v>43.575724393841327</v>
      </c>
      <c r="G62" s="17">
        <f>'salaires 24,5%'!G62*0.0082*167/209*1.075</f>
        <v>45.004436669049248</v>
      </c>
      <c r="H62" s="17">
        <f>'salaires 24,5%'!H62*0.0082*167/209*1.075</f>
        <v>46.433148944257162</v>
      </c>
      <c r="I62" s="17">
        <f>'salaires 24,5%'!I62*0.0082*167/209*1.075</f>
        <v>46.968916047460134</v>
      </c>
      <c r="J62" s="17">
        <f>'salaires 24,5%'!J62*0.0082*167/209*1.075</f>
        <v>47.504683150663091</v>
      </c>
    </row>
    <row r="63" spans="1:10">
      <c r="A63" s="15">
        <v>310</v>
      </c>
      <c r="B63" s="17">
        <f>'salaires 24,5%'!B63*0.0082*167/209*1.075</f>
        <v>39.799072090300456</v>
      </c>
      <c r="C63" s="17">
        <f>'salaires 24,5%'!C63*0.0082*167/209*1.075</f>
        <v>40.894459395538085</v>
      </c>
      <c r="D63" s="17">
        <f>'salaires 24,5%'!D63*0.0082*167/209*1.075</f>
        <v>41.989846700775715</v>
      </c>
      <c r="E63" s="17">
        <f>'salaires 24,5%'!E63*0.0082*167/209*1.075</f>
        <v>43.085234006013337</v>
      </c>
      <c r="F63" s="17">
        <f>'salaires 24,5%'!F63*0.0082*167/209*1.075</f>
        <v>44.545750412996846</v>
      </c>
      <c r="G63" s="17">
        <f>'salaires 24,5%'!G63*0.0082*167/209*1.075</f>
        <v>46.00626681998034</v>
      </c>
      <c r="H63" s="17">
        <f>'salaires 24,5%'!H63*0.0082*167/209*1.075</f>
        <v>47.466783226963855</v>
      </c>
      <c r="I63" s="17">
        <f>'salaires 24,5%'!I63*0.0082*167/209*1.075</f>
        <v>48.014476879582659</v>
      </c>
      <c r="J63" s="17">
        <f>'salaires 24,5%'!J63*0.0082*167/209*1.075</f>
        <v>48.562170532201471</v>
      </c>
    </row>
    <row r="64" spans="1:10">
      <c r="A64" s="15">
        <v>315</v>
      </c>
      <c r="B64" s="17">
        <f>'salaires 24,5%'!B64*0.0082*167/209*1.075</f>
        <v>40.689808642043211</v>
      </c>
      <c r="C64" s="17">
        <f>'salaires 24,5%'!C64*0.0082*167/209*1.075</f>
        <v>41.809711632191195</v>
      </c>
      <c r="D64" s="17">
        <f>'salaires 24,5%'!D64*0.0082*167/209*1.075</f>
        <v>42.929614622339166</v>
      </c>
      <c r="E64" s="17">
        <f>'salaires 24,5%'!E64*0.0082*167/209*1.075</f>
        <v>44.049517612487151</v>
      </c>
      <c r="F64" s="17">
        <f>'salaires 24,5%'!F64*0.0082*167/209*1.075</f>
        <v>45.542721599351125</v>
      </c>
      <c r="G64" s="17">
        <f>'salaires 24,5%'!G64*0.0082*167/209*1.075</f>
        <v>47.035925586215086</v>
      </c>
      <c r="H64" s="17">
        <f>'salaires 24,5%'!H64*0.0082*167/209*1.075</f>
        <v>48.529129573079061</v>
      </c>
      <c r="I64" s="17">
        <f>'salaires 24,5%'!I64*0.0082*167/209*1.075</f>
        <v>49.089081068153043</v>
      </c>
      <c r="J64" s="17">
        <f>'salaires 24,5%'!J64*0.0082*167/209*1.075</f>
        <v>49.649032563227053</v>
      </c>
    </row>
    <row r="65" spans="1:10">
      <c r="A65" s="15">
        <v>320</v>
      </c>
      <c r="B65" s="17">
        <f>'salaires 24,5%'!B65*0.0082*167/209*1.075</f>
        <v>41.60943394681545</v>
      </c>
      <c r="C65" s="17">
        <f>'salaires 24,5%'!C65*0.0082*167/209*1.075</f>
        <v>42.754647725168169</v>
      </c>
      <c r="D65" s="17">
        <f>'salaires 24,5%'!D65*0.0082*167/209*1.075</f>
        <v>43.899861503520896</v>
      </c>
      <c r="E65" s="17">
        <f>'salaires 24,5%'!E65*0.0082*167/209*1.075</f>
        <v>45.045075281873615</v>
      </c>
      <c r="F65" s="17">
        <f>'salaires 24,5%'!F65*0.0082*167/209*1.075</f>
        <v>46.572026986343893</v>
      </c>
      <c r="G65" s="17">
        <f>'salaires 24,5%'!G65*0.0082*167/209*1.075</f>
        <v>48.098978690814199</v>
      </c>
      <c r="H65" s="17">
        <f>'salaires 24,5%'!H65*0.0082*167/209*1.075</f>
        <v>49.625930395284492</v>
      </c>
      <c r="I65" s="17">
        <f>'salaires 24,5%'!I65*0.0082*167/209*1.075</f>
        <v>50.198537284460841</v>
      </c>
      <c r="J65" s="17">
        <f>'salaires 24,5%'!J65*0.0082*167/209*1.075</f>
        <v>50.771144173637218</v>
      </c>
    </row>
    <row r="66" spans="1:10">
      <c r="A66" s="15">
        <v>325</v>
      </c>
      <c r="B66" s="17">
        <f>'salaires 24,5%'!B66*0.0082*167/209*1.075</f>
        <v>42.514614875072951</v>
      </c>
      <c r="C66" s="17">
        <f>'salaires 24,5%'!C66*0.0082*167/209*1.075</f>
        <v>43.684741889983222</v>
      </c>
      <c r="D66" s="17">
        <f>'salaires 24,5%'!D66*0.0082*167/209*1.075</f>
        <v>44.854868904893472</v>
      </c>
      <c r="E66" s="17">
        <f>'salaires 24,5%'!E66*0.0082*167/209*1.075</f>
        <v>46.024995919803743</v>
      </c>
      <c r="F66" s="17">
        <f>'salaires 24,5%'!F66*0.0082*167/209*1.075</f>
        <v>47.585165273017438</v>
      </c>
      <c r="G66" s="17">
        <f>'salaires 24,5%'!G66*0.0082*167/209*1.075</f>
        <v>49.145334626231111</v>
      </c>
      <c r="H66" s="17">
        <f>'salaires 24,5%'!H66*0.0082*167/209*1.075</f>
        <v>50.705503979444813</v>
      </c>
      <c r="I66" s="17">
        <f>'salaires 24,5%'!I66*0.0082*167/209*1.075</f>
        <v>51.290567486899931</v>
      </c>
      <c r="J66" s="17">
        <f>'salaires 24,5%'!J66*0.0082*167/209*1.075</f>
        <v>51.875630994355078</v>
      </c>
    </row>
    <row r="67" spans="1:10">
      <c r="A67" s="15">
        <v>330</v>
      </c>
      <c r="B67" s="17">
        <f>'salaires 24,5%'!B67*0.0082*167/209*1.075</f>
        <v>43.439054972016791</v>
      </c>
      <c r="C67" s="17">
        <f>'salaires 24,5%'!C67*0.0082*167/209*1.075</f>
        <v>44.634625292347536</v>
      </c>
      <c r="D67" s="17">
        <f>'salaires 24,5%'!D67*0.0082*167/209*1.075</f>
        <v>45.83019561267826</v>
      </c>
      <c r="E67" s="17">
        <f>'salaires 24,5%'!E67*0.0082*167/209*1.075</f>
        <v>47.025765933008984</v>
      </c>
      <c r="F67" s="17">
        <f>'salaires 24,5%'!F67*0.0082*167/209*1.075</f>
        <v>48.619859693449982</v>
      </c>
      <c r="G67" s="17">
        <f>'salaires 24,5%'!G67*0.0082*167/209*1.075</f>
        <v>50.213953453890966</v>
      </c>
      <c r="H67" s="17">
        <f>'salaires 24,5%'!H67*0.0082*167/209*1.075</f>
        <v>51.808047214331957</v>
      </c>
      <c r="I67" s="17">
        <f>'salaires 24,5%'!I67*0.0082*167/209*1.075</f>
        <v>52.405832374497315</v>
      </c>
      <c r="J67" s="17">
        <f>'salaires 24,5%'!J67*0.0082*167/209*1.075</f>
        <v>53.003617534662688</v>
      </c>
    </row>
    <row r="68" spans="1:10">
      <c r="A68" s="15">
        <v>340</v>
      </c>
      <c r="B68" s="17">
        <f>'salaires 24,5%'!B68*0.0082*167/209*1.075</f>
        <v>44.507938834108089</v>
      </c>
      <c r="C68" s="17">
        <f>'salaires 24,5%'!C68*0.0082*167/209*1.075</f>
        <v>45.732927976331247</v>
      </c>
      <c r="D68" s="17">
        <f>'salaires 24,5%'!D68*0.0082*167/209*1.075</f>
        <v>46.957917118554398</v>
      </c>
      <c r="E68" s="17">
        <f>'salaires 24,5%'!E68*0.0082*167/209*1.075</f>
        <v>48.182906260777557</v>
      </c>
      <c r="F68" s="17">
        <f>'salaires 24,5%'!F68*0.0082*167/209*1.075</f>
        <v>49.816225117075106</v>
      </c>
      <c r="G68" s="17">
        <f>'salaires 24,5%'!G68*0.0082*167/209*1.075</f>
        <v>51.449543973372649</v>
      </c>
      <c r="H68" s="17">
        <f>'salaires 24,5%'!H68*0.0082*167/209*1.075</f>
        <v>53.082862829670205</v>
      </c>
      <c r="I68" s="17">
        <f>'salaires 24,5%'!I68*0.0082*167/209*1.075</f>
        <v>53.695357400781781</v>
      </c>
      <c r="J68" s="17">
        <f>'salaires 24,5%'!J68*0.0082*167/209*1.075</f>
        <v>54.307851971893363</v>
      </c>
    </row>
    <row r="69" spans="1:10">
      <c r="A69" s="15">
        <v>345</v>
      </c>
      <c r="B69" s="17">
        <f>'salaires 24,5%'!B69*0.0082*167/209*1.075</f>
        <v>45.494971229282484</v>
      </c>
      <c r="C69" s="17">
        <f>'salaires 24,5%'!C69*0.0082*167/209*1.075</f>
        <v>46.747126400730629</v>
      </c>
      <c r="D69" s="17">
        <f>'salaires 24,5%'!D69*0.0082*167/209*1.075</f>
        <v>47.999281572178759</v>
      </c>
      <c r="E69" s="17">
        <f>'salaires 24,5%'!E69*0.0082*167/209*1.075</f>
        <v>49.251436743626911</v>
      </c>
      <c r="F69" s="17">
        <f>'salaires 24,5%'!F69*0.0082*167/209*1.075</f>
        <v>50.92097697222443</v>
      </c>
      <c r="G69" s="17">
        <f>'salaires 24,5%'!G69*0.0082*167/209*1.075</f>
        <v>52.590517200821942</v>
      </c>
      <c r="H69" s="17">
        <f>'salaires 24,5%'!H69*0.0082*167/209*1.075</f>
        <v>54.260057429419476</v>
      </c>
      <c r="I69" s="17">
        <f>'salaires 24,5%'!I69*0.0082*167/209*1.075</f>
        <v>54.886135015143545</v>
      </c>
      <c r="J69" s="17">
        <f>'salaires 24,5%'!J69*0.0082*167/209*1.075</f>
        <v>55.51221260086762</v>
      </c>
    </row>
    <row r="70" spans="1:10">
      <c r="A70" s="15">
        <v>350</v>
      </c>
      <c r="B70" s="17">
        <f>'salaires 24,5%'!B70*0.0082*167/209*1.075</f>
        <v>46.539781130515891</v>
      </c>
      <c r="C70" s="17">
        <f>'salaires 24,5%'!C70*0.0082*167/209*1.075</f>
        <v>47.820692537777788</v>
      </c>
      <c r="D70" s="17">
        <f>'salaires 24,5%'!D70*0.0082*167/209*1.075</f>
        <v>49.101603945039685</v>
      </c>
      <c r="E70" s="17">
        <f>'salaires 24,5%'!E70*0.0082*167/209*1.075</f>
        <v>50.382515352301581</v>
      </c>
      <c r="F70" s="17">
        <f>'salaires 24,5%'!F70*0.0082*167/209*1.075</f>
        <v>52.090397228650794</v>
      </c>
      <c r="G70" s="17">
        <f>'salaires 24,5%'!G70*0.0082*167/209*1.075</f>
        <v>53.798279104999999</v>
      </c>
      <c r="H70" s="17">
        <f>'salaires 24,5%'!H70*0.0082*167/209*1.075</f>
        <v>55.506160981349211</v>
      </c>
      <c r="I70" s="17">
        <f>'salaires 24,5%'!I70*0.0082*167/209*1.075</f>
        <v>56.14661668498016</v>
      </c>
      <c r="J70" s="17">
        <f>'salaires 24,5%'!J70*0.0082*167/209*1.075</f>
        <v>56.787072388611115</v>
      </c>
    </row>
    <row r="71" spans="1:10">
      <c r="A71" s="15">
        <v>355</v>
      </c>
      <c r="B71" s="17">
        <f>'salaires 24,5%'!B71*0.0082*167/209*1.075</f>
        <v>46.636076973947532</v>
      </c>
      <c r="C71" s="17">
        <f>'salaires 24,5%'!C71*0.0082*167/209*1.075</f>
        <v>47.919638725524074</v>
      </c>
      <c r="D71" s="17">
        <f>'salaires 24,5%'!D71*0.0082*167/209*1.075</f>
        <v>49.203200477100594</v>
      </c>
      <c r="E71" s="17">
        <f>'salaires 24,5%'!E71*0.0082*167/209*1.075</f>
        <v>50.486762228677129</v>
      </c>
      <c r="F71" s="17">
        <f>'salaires 24,5%'!F71*0.0082*167/209*1.075</f>
        <v>52.198177897445852</v>
      </c>
      <c r="G71" s="17">
        <f>'salaires 24,5%'!G71*0.0082*167/209*1.075</f>
        <v>53.909593566214568</v>
      </c>
      <c r="H71" s="17">
        <f>'salaires 24,5%'!H71*0.0082*167/209*1.075</f>
        <v>55.621009234983291</v>
      </c>
      <c r="I71" s="17">
        <f>'salaires 24,5%'!I71*0.0082*167/209*1.075</f>
        <v>56.26279011077154</v>
      </c>
      <c r="J71" s="17">
        <f>'salaires 24,5%'!J71*0.0082*167/209*1.075</f>
        <v>56.904570986559818</v>
      </c>
    </row>
    <row r="72" spans="1:10">
      <c r="A72" s="15">
        <v>360</v>
      </c>
      <c r="B72" s="17">
        <f>'salaires 24,5%'!B72*0.0082*167/209*1.075</f>
        <v>47.613479784778761</v>
      </c>
      <c r="C72" s="17">
        <f>'salaires 24,5%'!C72*0.0082*167/209*1.075</f>
        <v>48.923942531148818</v>
      </c>
      <c r="D72" s="17">
        <f>'salaires 24,5%'!D72*0.0082*167/209*1.075</f>
        <v>50.234405277518874</v>
      </c>
      <c r="E72" s="17">
        <f>'salaires 24,5%'!E72*0.0082*167/209*1.075</f>
        <v>51.544868023888924</v>
      </c>
      <c r="F72" s="17">
        <f>'salaires 24,5%'!F72*0.0082*167/209*1.075</f>
        <v>53.292151685715673</v>
      </c>
      <c r="G72" s="17">
        <f>'salaires 24,5%'!G72*0.0082*167/209*1.075</f>
        <v>55.03943534754243</v>
      </c>
      <c r="H72" s="17">
        <f>'salaires 24,5%'!H72*0.0082*167/209*1.075</f>
        <v>56.786719009369165</v>
      </c>
      <c r="I72" s="17">
        <f>'salaires 24,5%'!I72*0.0082*167/209*1.075</f>
        <v>57.441950382554197</v>
      </c>
      <c r="J72" s="17">
        <f>'salaires 24,5%'!J72*0.0082*167/209*1.075</f>
        <v>58.097181755739228</v>
      </c>
    </row>
    <row r="73" spans="1:10">
      <c r="A73" s="15">
        <v>365</v>
      </c>
      <c r="B73" s="17">
        <f>'salaires 24,5%'!B73*0.0082*167/209*1.075</f>
        <v>48.706437607727985</v>
      </c>
      <c r="C73" s="17">
        <f>'salaires 24,5%'!C73*0.0082*167/209*1.075</f>
        <v>50.04698176206913</v>
      </c>
      <c r="D73" s="17">
        <f>'salaires 24,5%'!D73*0.0082*167/209*1.075</f>
        <v>51.387525916410247</v>
      </c>
      <c r="E73" s="17">
        <f>'salaires 24,5%'!E73*0.0082*167/209*1.075</f>
        <v>52.728070070751379</v>
      </c>
      <c r="F73" s="17">
        <f>'salaires 24,5%'!F73*0.0082*167/209*1.075</f>
        <v>54.515462276539559</v>
      </c>
      <c r="G73" s="17">
        <f>'salaires 24,5%'!G73*0.0082*167/209*1.075</f>
        <v>56.302854482327767</v>
      </c>
      <c r="H73" s="17">
        <f>'salaires 24,5%'!H73*0.0082*167/209*1.075</f>
        <v>58.09024668811594</v>
      </c>
      <c r="I73" s="17">
        <f>'salaires 24,5%'!I73*0.0082*167/209*1.075</f>
        <v>58.760518765286506</v>
      </c>
      <c r="J73" s="17">
        <f>'salaires 24,5%'!J73*0.0082*167/209*1.075</f>
        <v>59.430790842457071</v>
      </c>
    </row>
    <row r="74" spans="1:10">
      <c r="A74" s="15">
        <v>370</v>
      </c>
      <c r="B74" s="17">
        <f>'salaires 24,5%'!B74*0.0082*167/209*1.075</f>
        <v>49.823469391535113</v>
      </c>
      <c r="C74" s="17">
        <f>'salaires 24,5%'!C74*0.0082*167/209*1.075</f>
        <v>51.194757539925973</v>
      </c>
      <c r="D74" s="17">
        <f>'salaires 24,5%'!D74*0.0082*167/209*1.075</f>
        <v>52.566045688316841</v>
      </c>
      <c r="E74" s="17">
        <f>'salaires 24,5%'!E74*0.0082*167/209*1.075</f>
        <v>53.937333836707708</v>
      </c>
      <c r="F74" s="17">
        <f>'salaires 24,5%'!F74*0.0082*167/209*1.075</f>
        <v>55.765718034562219</v>
      </c>
      <c r="G74" s="17">
        <f>'salaires 24,5%'!G74*0.0082*167/209*1.075</f>
        <v>57.594102232416716</v>
      </c>
      <c r="H74" s="17">
        <f>'salaires 24,5%'!H74*0.0082*167/209*1.075</f>
        <v>59.422486430271228</v>
      </c>
      <c r="I74" s="17">
        <f>'salaires 24,5%'!I74*0.0082*167/209*1.075</f>
        <v>60.108130504466651</v>
      </c>
      <c r="J74" s="17">
        <f>'salaires 24,5%'!J74*0.0082*167/209*1.075</f>
        <v>60.793774578662095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75"/>
  <sheetViews>
    <sheetView zoomScaleNormal="100" workbookViewId="0">
      <selection activeCell="A4" sqref="A4"/>
    </sheetView>
  </sheetViews>
  <sheetFormatPr baseColWidth="10" defaultColWidth="11.44140625" defaultRowHeight="12.3"/>
  <cols>
    <col min="1" max="16384" width="11.44140625" style="1"/>
  </cols>
  <sheetData>
    <row r="1" spans="1:10" ht="19.8">
      <c r="A1" s="2" t="s">
        <v>0</v>
      </c>
    </row>
    <row r="3" spans="1:10" ht="15">
      <c r="A3" s="9" t="s">
        <v>1</v>
      </c>
      <c r="B3" s="7"/>
      <c r="C3" s="7"/>
    </row>
    <row r="4" spans="1:10" ht="15">
      <c r="A4" s="31" t="s">
        <v>43</v>
      </c>
      <c r="B4" s="7"/>
      <c r="C4" s="7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5">
        <v>30</v>
      </c>
      <c r="B7" s="6">
        <v>1531.1820640480003</v>
      </c>
      <c r="C7" s="6">
        <v>1573.3246896640003</v>
      </c>
      <c r="D7" s="6">
        <v>1615.4673152800001</v>
      </c>
      <c r="E7" s="6">
        <v>1657.6099408959999</v>
      </c>
      <c r="F7" s="6">
        <v>1713.8001083840002</v>
      </c>
      <c r="G7" s="6">
        <v>1769.9902758720002</v>
      </c>
      <c r="H7" s="6">
        <v>1826.1804433600003</v>
      </c>
      <c r="I7" s="6">
        <v>1847.2517561679999</v>
      </c>
      <c r="J7" s="6">
        <v>1868.3230689760003</v>
      </c>
    </row>
    <row r="8" spans="1:10">
      <c r="A8" s="5">
        <v>35</v>
      </c>
      <c r="B8" s="6">
        <v>1560.4576659840002</v>
      </c>
      <c r="C8" s="6">
        <v>1603.406042112</v>
      </c>
      <c r="D8" s="6">
        <v>1646.3544182399999</v>
      </c>
      <c r="E8" s="6">
        <v>1689.3027943679999</v>
      </c>
      <c r="F8" s="6">
        <v>1746.5672958719997</v>
      </c>
      <c r="G8" s="6">
        <v>1803.8317973759999</v>
      </c>
      <c r="H8" s="6">
        <v>1861.0962988799999</v>
      </c>
      <c r="I8" s="6">
        <v>1882.5704869440001</v>
      </c>
      <c r="J8" s="6">
        <v>1904.0446750079998</v>
      </c>
    </row>
    <row r="9" spans="1:10">
      <c r="A9" s="5">
        <v>40</v>
      </c>
      <c r="B9" s="6">
        <v>1591.7757517760003</v>
      </c>
      <c r="C9" s="6">
        <v>1635.5860935680007</v>
      </c>
      <c r="D9" s="6">
        <v>1679.3964353600002</v>
      </c>
      <c r="E9" s="6">
        <v>1723.2067771520003</v>
      </c>
      <c r="F9" s="6">
        <v>1781.6205662080001</v>
      </c>
      <c r="G9" s="6">
        <v>1840.0343552640004</v>
      </c>
      <c r="H9" s="6">
        <v>1898.4481443200004</v>
      </c>
      <c r="I9" s="6">
        <v>1920.3533152160003</v>
      </c>
      <c r="J9" s="6">
        <v>1942.2584861120004</v>
      </c>
    </row>
    <row r="10" spans="1:10">
      <c r="A10" s="5">
        <v>45</v>
      </c>
      <c r="B10" s="6">
        <v>1623.0938375680003</v>
      </c>
      <c r="C10" s="6">
        <v>1667.7661450240005</v>
      </c>
      <c r="D10" s="6">
        <v>1712.43845248</v>
      </c>
      <c r="E10" s="6">
        <v>1757.1107599359998</v>
      </c>
      <c r="F10" s="6">
        <v>1816.6738365440001</v>
      </c>
      <c r="G10" s="6">
        <v>1876.2369131520004</v>
      </c>
      <c r="H10" s="6">
        <v>1935.7999897600002</v>
      </c>
      <c r="I10" s="6">
        <v>1958.136143488</v>
      </c>
      <c r="J10" s="6">
        <v>1980.4722972160005</v>
      </c>
    </row>
    <row r="11" spans="1:10">
      <c r="A11" s="5">
        <v>50</v>
      </c>
      <c r="B11" s="6">
        <v>1655.0927513120002</v>
      </c>
      <c r="C11" s="6">
        <v>1700.6457628160001</v>
      </c>
      <c r="D11" s="6">
        <v>1746.19877432</v>
      </c>
      <c r="E11" s="6">
        <v>1791.7517858239999</v>
      </c>
      <c r="F11" s="6">
        <v>1852.4891344960001</v>
      </c>
      <c r="G11" s="6">
        <v>1913.2264831680002</v>
      </c>
      <c r="H11" s="6">
        <v>1973.9638318400002</v>
      </c>
      <c r="I11" s="6">
        <v>1996.7403375920001</v>
      </c>
      <c r="J11" s="6">
        <v>2019.5168433440003</v>
      </c>
    </row>
    <row r="12" spans="1:10">
      <c r="A12" s="5">
        <v>55</v>
      </c>
      <c r="B12" s="6">
        <v>1686.4108371040004</v>
      </c>
      <c r="C12" s="6">
        <v>1732.8258142720003</v>
      </c>
      <c r="D12" s="6">
        <v>1779.2407914399998</v>
      </c>
      <c r="E12" s="6">
        <v>1825.655768608</v>
      </c>
      <c r="F12" s="6">
        <v>1887.5424048319996</v>
      </c>
      <c r="G12" s="6">
        <v>1949.429041056</v>
      </c>
      <c r="H12" s="6">
        <v>2011.3156772800003</v>
      </c>
      <c r="I12" s="6">
        <v>2034.523165864</v>
      </c>
      <c r="J12" s="6">
        <v>2057.7306544480002</v>
      </c>
    </row>
    <row r="13" spans="1:10">
      <c r="A13" s="5">
        <v>60</v>
      </c>
      <c r="B13" s="6">
        <v>1719.7714067520001</v>
      </c>
      <c r="C13" s="6">
        <v>1767.1045647359999</v>
      </c>
      <c r="D13" s="6">
        <v>1814.4377227199998</v>
      </c>
      <c r="E13" s="6">
        <v>1861.7708807040001</v>
      </c>
      <c r="F13" s="6">
        <v>1924.881758016</v>
      </c>
      <c r="G13" s="6">
        <v>1987.9926353280002</v>
      </c>
      <c r="H13" s="6">
        <v>2051.1035126400002</v>
      </c>
      <c r="I13" s="6">
        <v>2074.770091632</v>
      </c>
      <c r="J13" s="6">
        <v>2098.4366706240003</v>
      </c>
    </row>
    <row r="14" spans="1:10">
      <c r="A14" s="5">
        <v>65</v>
      </c>
      <c r="B14" s="6">
        <v>1754.4936323040001</v>
      </c>
      <c r="C14" s="6">
        <v>1802.7824478720004</v>
      </c>
      <c r="D14" s="6">
        <v>1851.0712634399999</v>
      </c>
      <c r="E14" s="6">
        <v>1899.3600790079997</v>
      </c>
      <c r="F14" s="6">
        <v>1963.7451664320001</v>
      </c>
      <c r="G14" s="6">
        <v>2028.1302538560003</v>
      </c>
      <c r="H14" s="6">
        <v>2092.51534128</v>
      </c>
      <c r="I14" s="6">
        <v>2116.6597490639997</v>
      </c>
      <c r="J14" s="6">
        <v>2140.8041568480003</v>
      </c>
    </row>
    <row r="15" spans="1:10">
      <c r="A15" s="5">
        <v>70</v>
      </c>
      <c r="B15" s="6">
        <v>1791.2583417120002</v>
      </c>
      <c r="C15" s="6">
        <v>1840.5590300160004</v>
      </c>
      <c r="D15" s="6">
        <v>1889.8597183200002</v>
      </c>
      <c r="E15" s="6">
        <v>1939.1604066240002</v>
      </c>
      <c r="F15" s="6">
        <v>2004.8946576960004</v>
      </c>
      <c r="G15" s="6">
        <v>2070.6289087680002</v>
      </c>
      <c r="H15" s="6">
        <v>2136.3631598400002</v>
      </c>
      <c r="I15" s="6">
        <v>2161.0135039920006</v>
      </c>
      <c r="J15" s="6">
        <v>2185.6638481440004</v>
      </c>
    </row>
    <row r="16" spans="1:10">
      <c r="A16" s="5">
        <v>75</v>
      </c>
      <c r="B16" s="6">
        <v>1824.6189113600005</v>
      </c>
      <c r="C16" s="6">
        <v>1874.8377804800004</v>
      </c>
      <c r="D16" s="6">
        <v>1925.0566496000001</v>
      </c>
      <c r="E16" s="6">
        <v>1975.27551872</v>
      </c>
      <c r="F16" s="6">
        <v>2042.2340108800004</v>
      </c>
      <c r="G16" s="6">
        <v>2109.1925030400002</v>
      </c>
      <c r="H16" s="6">
        <v>2176.1509952000006</v>
      </c>
      <c r="I16" s="6">
        <v>2201.2604297600001</v>
      </c>
      <c r="J16" s="6">
        <v>2226.3698643200005</v>
      </c>
    </row>
    <row r="17" spans="1:10">
      <c r="A17" s="5">
        <v>80</v>
      </c>
      <c r="B17" s="6">
        <v>1857.9794810079998</v>
      </c>
      <c r="C17" s="6">
        <v>1909.1165309439998</v>
      </c>
      <c r="D17" s="6">
        <v>1960.2535808799998</v>
      </c>
      <c r="E17" s="6">
        <v>2011.3906308160001</v>
      </c>
      <c r="F17" s="6">
        <v>2079.5733640640001</v>
      </c>
      <c r="G17" s="6">
        <v>2147.7560973119998</v>
      </c>
      <c r="H17" s="6">
        <v>2215.93883056</v>
      </c>
      <c r="I17" s="6">
        <v>2241.5073555280001</v>
      </c>
      <c r="J17" s="6">
        <v>2267.0758804960001</v>
      </c>
    </row>
    <row r="18" spans="1:10">
      <c r="A18" s="5">
        <v>85</v>
      </c>
      <c r="B18" s="6">
        <v>1900.1908140320002</v>
      </c>
      <c r="C18" s="6">
        <v>1952.4896437760003</v>
      </c>
      <c r="D18" s="6">
        <v>2004.78847352</v>
      </c>
      <c r="E18" s="6">
        <v>2057.0873032639997</v>
      </c>
      <c r="F18" s="6">
        <v>2126.8190762560002</v>
      </c>
      <c r="G18" s="6">
        <v>2196.5508492480003</v>
      </c>
      <c r="H18" s="6">
        <v>2266.2826222399999</v>
      </c>
      <c r="I18" s="6">
        <v>2292.4320371119998</v>
      </c>
      <c r="J18" s="6">
        <v>2318.5814519840001</v>
      </c>
    </row>
    <row r="19" spans="1:10">
      <c r="A19" s="5">
        <v>90</v>
      </c>
      <c r="B19" s="6">
        <v>1943.7638029600002</v>
      </c>
      <c r="C19" s="6">
        <v>1997.2618892800001</v>
      </c>
      <c r="D19" s="6">
        <v>2050.7599755999995</v>
      </c>
      <c r="E19" s="6">
        <v>2104.2580619199998</v>
      </c>
      <c r="F19" s="6">
        <v>2175.5888436800001</v>
      </c>
      <c r="G19" s="6">
        <v>2246.9196254399999</v>
      </c>
      <c r="H19" s="6">
        <v>2318.2504072000002</v>
      </c>
      <c r="I19" s="6">
        <v>2344.9994503600001</v>
      </c>
      <c r="J19" s="6">
        <v>2371.74849352</v>
      </c>
    </row>
    <row r="20" spans="1:10">
      <c r="A20" s="5">
        <v>95</v>
      </c>
      <c r="B20" s="6">
        <v>1986.6559639360003</v>
      </c>
      <c r="C20" s="6">
        <v>2041.3345684480003</v>
      </c>
      <c r="D20" s="6">
        <v>2096.0131729599998</v>
      </c>
      <c r="E20" s="6">
        <v>2150.691777472</v>
      </c>
      <c r="F20" s="6">
        <v>2223.5965834879999</v>
      </c>
      <c r="G20" s="6">
        <v>2296.5013895040001</v>
      </c>
      <c r="H20" s="6">
        <v>2369.4061955200004</v>
      </c>
      <c r="I20" s="6">
        <v>2396.7454977760003</v>
      </c>
      <c r="J20" s="6">
        <v>2424.0848000320002</v>
      </c>
    </row>
    <row r="21" spans="1:10">
      <c r="A21" s="5">
        <v>100</v>
      </c>
      <c r="B21" s="6">
        <v>2030.9097808160004</v>
      </c>
      <c r="C21" s="6">
        <v>2086.8063802880001</v>
      </c>
      <c r="D21" s="6">
        <v>2142.7029797599998</v>
      </c>
      <c r="E21" s="6">
        <v>2198.599579232</v>
      </c>
      <c r="F21" s="6">
        <v>2273.1283785280002</v>
      </c>
      <c r="G21" s="6">
        <v>2347.6571778240004</v>
      </c>
      <c r="H21" s="6">
        <v>2422.1859771200002</v>
      </c>
      <c r="I21" s="6">
        <v>2450.1342768560003</v>
      </c>
      <c r="J21" s="6">
        <v>2478.0825765920004</v>
      </c>
    </row>
    <row r="22" spans="1:10">
      <c r="A22" s="5">
        <v>105</v>
      </c>
      <c r="B22" s="6">
        <v>2077.8869095040004</v>
      </c>
      <c r="C22" s="6">
        <v>2135.0764574720001</v>
      </c>
      <c r="D22" s="6">
        <v>2192.2660054399998</v>
      </c>
      <c r="E22" s="6">
        <v>2249.455553408</v>
      </c>
      <c r="F22" s="6">
        <v>2325.7082840319999</v>
      </c>
      <c r="G22" s="6">
        <v>2401.9610146560003</v>
      </c>
      <c r="H22" s="6">
        <v>2478.2137452800002</v>
      </c>
      <c r="I22" s="6">
        <v>2506.8085192640006</v>
      </c>
      <c r="J22" s="6">
        <v>2535.4032932480004</v>
      </c>
    </row>
    <row r="23" spans="1:10">
      <c r="A23" s="5">
        <v>110</v>
      </c>
      <c r="B23" s="6">
        <v>2126.9065220480002</v>
      </c>
      <c r="C23" s="6">
        <v>2185.4452336640002</v>
      </c>
      <c r="D23" s="6">
        <v>2243.9839452800002</v>
      </c>
      <c r="E23" s="6">
        <v>2302.5226568960002</v>
      </c>
      <c r="F23" s="6">
        <v>2380.5742723839999</v>
      </c>
      <c r="G23" s="6">
        <v>2458.625887872</v>
      </c>
      <c r="H23" s="6">
        <v>2536.6775033600002</v>
      </c>
      <c r="I23" s="6">
        <v>2565.9468591679997</v>
      </c>
      <c r="J23" s="6">
        <v>2595.2162149759997</v>
      </c>
    </row>
    <row r="24" spans="1:10">
      <c r="A24" s="5">
        <v>115</v>
      </c>
      <c r="B24" s="6">
        <v>2179.3302743520007</v>
      </c>
      <c r="C24" s="6">
        <v>2239.3118415360009</v>
      </c>
      <c r="D24" s="6">
        <v>2299.2934087200001</v>
      </c>
      <c r="E24" s="6">
        <v>2359.2749759040003</v>
      </c>
      <c r="F24" s="6">
        <v>2439.2503988160006</v>
      </c>
      <c r="G24" s="6">
        <v>2519.2258217280005</v>
      </c>
      <c r="H24" s="6">
        <v>2599.2012446400004</v>
      </c>
      <c r="I24" s="6">
        <v>2629.1920282320002</v>
      </c>
      <c r="J24" s="6">
        <v>2659.1828118240005</v>
      </c>
    </row>
    <row r="25" spans="1:10">
      <c r="A25" s="5">
        <v>120</v>
      </c>
      <c r="B25" s="6">
        <v>2239.2431341279998</v>
      </c>
      <c r="C25" s="6">
        <v>2300.8736791040001</v>
      </c>
      <c r="D25" s="6">
        <v>2362.5042240799999</v>
      </c>
      <c r="E25" s="6">
        <v>2424.1347690560001</v>
      </c>
      <c r="F25" s="6">
        <v>2506.3088290239998</v>
      </c>
      <c r="G25" s="6">
        <v>2588.482888992</v>
      </c>
      <c r="H25" s="6">
        <v>2670.6569489600001</v>
      </c>
      <c r="I25" s="6">
        <v>2701.4722214480003</v>
      </c>
      <c r="J25" s="6">
        <v>2732.2874939360004</v>
      </c>
    </row>
    <row r="26" spans="1:10">
      <c r="A26" s="5">
        <v>125</v>
      </c>
      <c r="B26" s="6">
        <v>2295.7518541439999</v>
      </c>
      <c r="C26" s="6">
        <v>2358.937684992</v>
      </c>
      <c r="D26" s="6">
        <v>2422.1235158399995</v>
      </c>
      <c r="E26" s="6">
        <v>2485.309346688</v>
      </c>
      <c r="F26" s="6">
        <v>2569.5571211519996</v>
      </c>
      <c r="G26" s="6">
        <v>2653.8048956159996</v>
      </c>
      <c r="H26" s="6">
        <v>2738.0526700800001</v>
      </c>
      <c r="I26" s="6">
        <v>2769.6455855039994</v>
      </c>
      <c r="J26" s="6">
        <v>2801.2385009279997</v>
      </c>
    </row>
    <row r="27" spans="1:10">
      <c r="A27" s="5">
        <v>130</v>
      </c>
      <c r="B27" s="6">
        <v>2351.5797462080004</v>
      </c>
      <c r="C27" s="6">
        <v>2416.3021245440004</v>
      </c>
      <c r="D27" s="6">
        <v>2481.02450288</v>
      </c>
      <c r="E27" s="6">
        <v>2545.746881216</v>
      </c>
      <c r="F27" s="6">
        <v>2632.0433856639997</v>
      </c>
      <c r="G27" s="6">
        <v>2718.3398901120004</v>
      </c>
      <c r="H27" s="6">
        <v>2804.6363945600001</v>
      </c>
      <c r="I27" s="6">
        <v>2836.9975837279994</v>
      </c>
      <c r="J27" s="6">
        <v>2869.3587728960001</v>
      </c>
    </row>
    <row r="28" spans="1:10">
      <c r="A28" s="5">
        <v>135</v>
      </c>
      <c r="B28" s="6">
        <v>2410.1309500799998</v>
      </c>
      <c r="C28" s="6">
        <v>2476.4648294400004</v>
      </c>
      <c r="D28" s="6">
        <v>2542.7987087999995</v>
      </c>
      <c r="E28" s="6">
        <v>2609.1325881600001</v>
      </c>
      <c r="F28" s="6">
        <v>2697.5777606399997</v>
      </c>
      <c r="G28" s="6">
        <v>2786.0229331199998</v>
      </c>
      <c r="H28" s="6">
        <v>2874.4681055999999</v>
      </c>
      <c r="I28" s="6">
        <v>2907.6350452800002</v>
      </c>
      <c r="J28" s="6">
        <v>2940.8019849600005</v>
      </c>
    </row>
    <row r="29" spans="1:10">
      <c r="A29" s="5">
        <v>140</v>
      </c>
      <c r="B29" s="6">
        <v>2469.3629819040002</v>
      </c>
      <c r="C29" s="6">
        <v>2537.3271006720006</v>
      </c>
      <c r="D29" s="6">
        <v>2605.2912194400001</v>
      </c>
      <c r="E29" s="6">
        <v>2673.255338208</v>
      </c>
      <c r="F29" s="6">
        <v>2763.8741632320002</v>
      </c>
      <c r="G29" s="6">
        <v>2854.492988256</v>
      </c>
      <c r="H29" s="6">
        <v>2945.1118132799998</v>
      </c>
      <c r="I29" s="6">
        <v>2979.0938726639997</v>
      </c>
      <c r="J29" s="6">
        <v>3013.0759320479997</v>
      </c>
    </row>
    <row r="30" spans="1:10">
      <c r="A30" s="5">
        <v>145</v>
      </c>
      <c r="B30" s="6">
        <v>2530.6374975840004</v>
      </c>
      <c r="C30" s="6">
        <v>2600.2880709120004</v>
      </c>
      <c r="D30" s="6">
        <v>2669.9386442400005</v>
      </c>
      <c r="E30" s="6">
        <v>2739.5892175679996</v>
      </c>
      <c r="F30" s="6">
        <v>2832.456648672</v>
      </c>
      <c r="G30" s="6">
        <v>2925.324079776</v>
      </c>
      <c r="H30" s="6">
        <v>3018.1915108800004</v>
      </c>
      <c r="I30" s="6">
        <v>3053.0167975439999</v>
      </c>
      <c r="J30" s="6">
        <v>3087.8420842080004</v>
      </c>
    </row>
    <row r="31" spans="1:10">
      <c r="A31" s="5">
        <v>150</v>
      </c>
      <c r="B31" s="6">
        <v>2593.2736691680002</v>
      </c>
      <c r="C31" s="6">
        <v>2664.6481738240004</v>
      </c>
      <c r="D31" s="6">
        <v>2736.0226784799997</v>
      </c>
      <c r="E31" s="6">
        <v>2807.397183136</v>
      </c>
      <c r="F31" s="6">
        <v>2902.563189344</v>
      </c>
      <c r="G31" s="6">
        <v>2997.7291955520004</v>
      </c>
      <c r="H31" s="6">
        <v>3092.8952017600004</v>
      </c>
      <c r="I31" s="6">
        <v>3128.5824540880003</v>
      </c>
      <c r="J31" s="6">
        <v>3164.2697064160002</v>
      </c>
    </row>
    <row r="32" spans="1:10">
      <c r="A32" s="4">
        <v>155</v>
      </c>
      <c r="B32" s="6">
        <v>2655.9098407520005</v>
      </c>
      <c r="C32" s="6">
        <v>2729.0082767360004</v>
      </c>
      <c r="D32" s="6">
        <v>2802.1067127199999</v>
      </c>
      <c r="E32" s="6">
        <v>2875.2051487040003</v>
      </c>
      <c r="F32" s="6">
        <v>2972.6697300159999</v>
      </c>
      <c r="G32" s="6">
        <v>3070.1343113280004</v>
      </c>
      <c r="H32" s="6">
        <v>3167.5988926400005</v>
      </c>
      <c r="I32" s="6">
        <v>3204.1481106320007</v>
      </c>
      <c r="J32" s="6">
        <v>3240.6973286240009</v>
      </c>
    </row>
    <row r="33" spans="1:10">
      <c r="A33" s="4">
        <v>160</v>
      </c>
      <c r="B33" s="6">
        <v>2730.1200875200007</v>
      </c>
      <c r="C33" s="6">
        <v>2805.2610073599999</v>
      </c>
      <c r="D33" s="6">
        <v>2880.4019272</v>
      </c>
      <c r="E33" s="6">
        <v>2955.5428470399997</v>
      </c>
      <c r="F33" s="6">
        <v>3055.7307401600001</v>
      </c>
      <c r="G33" s="6">
        <v>3155.91863328</v>
      </c>
      <c r="H33" s="6">
        <v>3256.1065264000003</v>
      </c>
      <c r="I33" s="6">
        <v>3293.6769863200002</v>
      </c>
      <c r="J33" s="6">
        <v>3331.24744624</v>
      </c>
    </row>
    <row r="34" spans="1:10">
      <c r="A34" s="5">
        <v>165</v>
      </c>
      <c r="B34" s="6">
        <v>2795.4795709120003</v>
      </c>
      <c r="C34" s="6">
        <v>2872.4193756160007</v>
      </c>
      <c r="D34" s="6">
        <v>2949.3591803200002</v>
      </c>
      <c r="E34" s="6">
        <v>3026.2989850240001</v>
      </c>
      <c r="F34" s="6">
        <v>3128.8853912960003</v>
      </c>
      <c r="G34" s="6">
        <v>3231.4717975680005</v>
      </c>
      <c r="H34" s="6">
        <v>3334.0582038400007</v>
      </c>
      <c r="I34" s="6">
        <v>3372.528106192</v>
      </c>
      <c r="J34" s="6">
        <v>3410.9980085440011</v>
      </c>
    </row>
    <row r="35" spans="1:10">
      <c r="A35" s="5">
        <v>170</v>
      </c>
      <c r="B35" s="6">
        <v>2864.2431940640004</v>
      </c>
      <c r="C35" s="6">
        <v>2943.0755755520008</v>
      </c>
      <c r="D35" s="6">
        <v>3021.9079570399999</v>
      </c>
      <c r="E35" s="6">
        <v>3100.7403385280004</v>
      </c>
      <c r="F35" s="6">
        <v>3205.8501805120004</v>
      </c>
      <c r="G35" s="6">
        <v>3310.9600224960009</v>
      </c>
      <c r="H35" s="6">
        <v>3416.06986448</v>
      </c>
      <c r="I35" s="6">
        <v>3455.4860552240002</v>
      </c>
      <c r="J35" s="6">
        <v>3494.902245968</v>
      </c>
    </row>
    <row r="36" spans="1:10">
      <c r="A36" s="5">
        <v>175</v>
      </c>
      <c r="B36" s="6">
        <v>2935.0493010720006</v>
      </c>
      <c r="C36" s="6">
        <v>3015.8304744960001</v>
      </c>
      <c r="D36" s="6">
        <v>3096.6116479200005</v>
      </c>
      <c r="E36" s="6">
        <v>3177.3928213439999</v>
      </c>
      <c r="F36" s="6">
        <v>3285.1010525759998</v>
      </c>
      <c r="G36" s="6">
        <v>3392.8092838080006</v>
      </c>
      <c r="H36" s="6">
        <v>3500.5175150400005</v>
      </c>
      <c r="I36" s="6">
        <v>3540.9081017519998</v>
      </c>
      <c r="J36" s="6">
        <v>3581.2986884640004</v>
      </c>
    </row>
    <row r="37" spans="1:10">
      <c r="A37" s="5">
        <v>180</v>
      </c>
      <c r="B37" s="6">
        <v>3007.8978919360006</v>
      </c>
      <c r="C37" s="6">
        <v>3090.6840724480003</v>
      </c>
      <c r="D37" s="6">
        <v>3173.4702529599999</v>
      </c>
      <c r="E37" s="6">
        <v>3256.256433472</v>
      </c>
      <c r="F37" s="6">
        <v>3366.6380074879999</v>
      </c>
      <c r="G37" s="6">
        <v>3477.0195815040001</v>
      </c>
      <c r="H37" s="6">
        <v>3587.4011555200004</v>
      </c>
      <c r="I37" s="6">
        <v>3628.7942457760005</v>
      </c>
      <c r="J37" s="6">
        <v>3670.1873360320005</v>
      </c>
    </row>
    <row r="38" spans="1:10">
      <c r="A38" s="5">
        <v>185</v>
      </c>
      <c r="B38" s="6">
        <v>3082.1081387040003</v>
      </c>
      <c r="C38" s="6">
        <v>3166.9368030720002</v>
      </c>
      <c r="D38" s="6">
        <v>3251.7654674400001</v>
      </c>
      <c r="E38" s="6">
        <v>3336.5941318079999</v>
      </c>
      <c r="F38" s="6">
        <v>3449.6990176320001</v>
      </c>
      <c r="G38" s="6">
        <v>3562.8039034559997</v>
      </c>
      <c r="H38" s="6">
        <v>3675.9087892799998</v>
      </c>
      <c r="I38" s="6">
        <v>3718.3231214639991</v>
      </c>
      <c r="J38" s="6">
        <v>3760.7374536479997</v>
      </c>
    </row>
    <row r="39" spans="1:10">
      <c r="A39" s="5">
        <v>190</v>
      </c>
      <c r="B39" s="6">
        <v>3157.6800413760002</v>
      </c>
      <c r="C39" s="6">
        <v>3244.5886663680008</v>
      </c>
      <c r="D39" s="6">
        <v>3331.4972913600004</v>
      </c>
      <c r="E39" s="6">
        <v>3418.4059163520001</v>
      </c>
      <c r="F39" s="6">
        <v>3534.2840830080004</v>
      </c>
      <c r="G39" s="6">
        <v>3650.1622496640002</v>
      </c>
      <c r="H39" s="6">
        <v>3766.0404163200001</v>
      </c>
      <c r="I39" s="6">
        <v>3809.4947288159997</v>
      </c>
      <c r="J39" s="6">
        <v>3852.9490413119997</v>
      </c>
    </row>
    <row r="40" spans="1:10">
      <c r="A40" s="5">
        <v>195</v>
      </c>
      <c r="B40" s="6">
        <v>3235.9752558559999</v>
      </c>
      <c r="C40" s="6">
        <v>3325.0387950079999</v>
      </c>
      <c r="D40" s="6">
        <v>3414.1023341599998</v>
      </c>
      <c r="E40" s="6">
        <v>3503.1658733120003</v>
      </c>
      <c r="F40" s="6">
        <v>3621.9172588480001</v>
      </c>
      <c r="G40" s="6">
        <v>3740.6686443840003</v>
      </c>
      <c r="H40" s="6">
        <v>3859.4200299200002</v>
      </c>
      <c r="I40" s="6">
        <v>3903.9517994960001</v>
      </c>
      <c r="J40" s="6">
        <v>3948.4835690720001</v>
      </c>
    </row>
    <row r="41" spans="1:10">
      <c r="A41" s="5">
        <v>200</v>
      </c>
      <c r="B41" s="6">
        <v>3314.9512982880005</v>
      </c>
      <c r="C41" s="6">
        <v>3406.1884899840002</v>
      </c>
      <c r="D41" s="6">
        <v>3497.4256816799998</v>
      </c>
      <c r="E41" s="6">
        <v>3588.6628733760003</v>
      </c>
      <c r="F41" s="6">
        <v>3710.3124623039998</v>
      </c>
      <c r="G41" s="6">
        <v>3831.9620512320002</v>
      </c>
      <c r="H41" s="6">
        <v>3953.6116401599998</v>
      </c>
      <c r="I41" s="6">
        <v>3999.2302360079998</v>
      </c>
      <c r="J41" s="6">
        <v>4044.8488318559998</v>
      </c>
    </row>
    <row r="42" spans="1:10">
      <c r="A42" s="5">
        <v>205</v>
      </c>
      <c r="B42" s="6">
        <v>3397.3314804800007</v>
      </c>
      <c r="C42" s="6">
        <v>3490.8360166400007</v>
      </c>
      <c r="D42" s="6">
        <v>3584.3405528000003</v>
      </c>
      <c r="E42" s="6">
        <v>3677.8450889599999</v>
      </c>
      <c r="F42" s="6">
        <v>3802.5178038400004</v>
      </c>
      <c r="G42" s="6">
        <v>3927.1905187200005</v>
      </c>
      <c r="H42" s="6">
        <v>4051.8632336000005</v>
      </c>
      <c r="I42" s="6">
        <v>4098.6155016800003</v>
      </c>
      <c r="J42" s="6">
        <v>4145.3677697600006</v>
      </c>
    </row>
    <row r="43" spans="1:10">
      <c r="A43" s="5">
        <v>210</v>
      </c>
      <c r="B43" s="6">
        <v>3481.0733185760009</v>
      </c>
      <c r="C43" s="6">
        <v>3576.882675968001</v>
      </c>
      <c r="D43" s="6">
        <v>3672.6920333599996</v>
      </c>
      <c r="E43" s="6">
        <v>3768.5013907519997</v>
      </c>
      <c r="F43" s="6">
        <v>3896.2472006080002</v>
      </c>
      <c r="G43" s="6">
        <v>4023.9930104639998</v>
      </c>
      <c r="H43" s="6">
        <v>4151.7388203200007</v>
      </c>
      <c r="I43" s="6">
        <v>4199.6434990159996</v>
      </c>
      <c r="J43" s="6">
        <v>4247.5481777120012</v>
      </c>
    </row>
    <row r="44" spans="1:10">
      <c r="A44" s="5">
        <v>215</v>
      </c>
      <c r="B44" s="6">
        <v>3566.857640528</v>
      </c>
      <c r="C44" s="6">
        <v>3665.0280343040004</v>
      </c>
      <c r="D44" s="6">
        <v>3763.1984280799993</v>
      </c>
      <c r="E44" s="6">
        <v>3861.3688218560001</v>
      </c>
      <c r="F44" s="6">
        <v>3992.2626802239997</v>
      </c>
      <c r="G44" s="6">
        <v>4123.1565385919994</v>
      </c>
      <c r="H44" s="6">
        <v>4254.0503969600004</v>
      </c>
      <c r="I44" s="6">
        <v>4303.1355938480001</v>
      </c>
      <c r="J44" s="6">
        <v>4352.2207907359998</v>
      </c>
    </row>
    <row r="45" spans="1:10">
      <c r="A45" s="5">
        <v>220</v>
      </c>
      <c r="B45" s="6">
        <v>3654.6844463360003</v>
      </c>
      <c r="C45" s="6">
        <v>3755.2720916480007</v>
      </c>
      <c r="D45" s="6">
        <v>3855.8597369600002</v>
      </c>
      <c r="E45" s="6">
        <v>3956.4473822720001</v>
      </c>
      <c r="F45" s="6">
        <v>4090.5642426879999</v>
      </c>
      <c r="G45" s="6">
        <v>4224.6811031040006</v>
      </c>
      <c r="H45" s="6">
        <v>4358.7979635199999</v>
      </c>
      <c r="I45" s="6">
        <v>4409.091786175999</v>
      </c>
      <c r="J45" s="6">
        <v>4459.3856088319999</v>
      </c>
    </row>
    <row r="46" spans="1:10">
      <c r="A46" s="5">
        <v>225</v>
      </c>
      <c r="B46" s="6">
        <v>3745.2345639520004</v>
      </c>
      <c r="C46" s="6">
        <v>3848.3144143360009</v>
      </c>
      <c r="D46" s="6">
        <v>3951.3942647200001</v>
      </c>
      <c r="E46" s="6">
        <v>4054.4741151040002</v>
      </c>
      <c r="F46" s="6">
        <v>4191.9139156159999</v>
      </c>
      <c r="G46" s="6">
        <v>4329.3537161280001</v>
      </c>
      <c r="H46" s="6">
        <v>4466.7935166400011</v>
      </c>
      <c r="I46" s="6">
        <v>4518.3334418320001</v>
      </c>
      <c r="J46" s="6">
        <v>4569.8733670240008</v>
      </c>
    </row>
    <row r="47" spans="1:10">
      <c r="A47" s="5">
        <v>230</v>
      </c>
      <c r="B47" s="6">
        <v>3837.8271654240011</v>
      </c>
      <c r="C47" s="6">
        <v>3943.4554360320008</v>
      </c>
      <c r="D47" s="6">
        <v>4049.0837066399999</v>
      </c>
      <c r="E47" s="6">
        <v>4154.711977248</v>
      </c>
      <c r="F47" s="6">
        <v>4295.5496713920011</v>
      </c>
      <c r="G47" s="6">
        <v>4436.3873655360003</v>
      </c>
      <c r="H47" s="6">
        <v>4577.2250596800013</v>
      </c>
      <c r="I47" s="6">
        <v>4630.0391949840005</v>
      </c>
      <c r="J47" s="6">
        <v>4682.8533302880005</v>
      </c>
    </row>
    <row r="48" spans="1:10">
      <c r="A48" s="5">
        <v>235</v>
      </c>
      <c r="B48" s="6">
        <v>3933.8239066559995</v>
      </c>
      <c r="C48" s="6">
        <v>4042.0942894079994</v>
      </c>
      <c r="D48" s="6">
        <v>4150.3646721599989</v>
      </c>
      <c r="E48" s="6">
        <v>4258.6350549119989</v>
      </c>
      <c r="F48" s="6">
        <v>4402.9955652479994</v>
      </c>
      <c r="G48" s="6">
        <v>4547.3560755839999</v>
      </c>
      <c r="H48" s="6">
        <v>4691.7165859199995</v>
      </c>
      <c r="I48" s="6">
        <v>4745.8517772959985</v>
      </c>
      <c r="J48" s="6">
        <v>4799.9869686719994</v>
      </c>
    </row>
    <row r="49" spans="1:10">
      <c r="A49" s="5">
        <v>240</v>
      </c>
      <c r="B49" s="6">
        <v>4055.0112821120006</v>
      </c>
      <c r="C49" s="6">
        <v>4166.6170972160007</v>
      </c>
      <c r="D49" s="6">
        <v>4278.2229123199995</v>
      </c>
      <c r="E49" s="6">
        <v>4389.8287274240001</v>
      </c>
      <c r="F49" s="6">
        <v>4538.6364808960006</v>
      </c>
      <c r="G49" s="6">
        <v>4687.4442343680012</v>
      </c>
      <c r="H49" s="6">
        <v>4836.2519878400017</v>
      </c>
      <c r="I49" s="6">
        <v>4892.0548953920006</v>
      </c>
      <c r="J49" s="6">
        <v>4947.8578029440005</v>
      </c>
    </row>
    <row r="50" spans="1:10">
      <c r="A50" s="5">
        <v>245</v>
      </c>
      <c r="B50" s="6">
        <v>4153.7313351520015</v>
      </c>
      <c r="C50" s="6">
        <v>4268.0542159360011</v>
      </c>
      <c r="D50" s="6">
        <v>4382.3770967199998</v>
      </c>
      <c r="E50" s="6">
        <v>4496.6999775040003</v>
      </c>
      <c r="F50" s="6">
        <v>4649.1304852160001</v>
      </c>
      <c r="G50" s="6">
        <v>4801.5609929280008</v>
      </c>
      <c r="H50" s="6">
        <v>4953.9915006400006</v>
      </c>
      <c r="I50" s="6">
        <v>5011.1529410320009</v>
      </c>
      <c r="J50" s="6">
        <v>5068.3143814240002</v>
      </c>
    </row>
    <row r="51" spans="1:10">
      <c r="A51" s="5">
        <v>250</v>
      </c>
      <c r="B51" s="6">
        <v>4256.5363559040006</v>
      </c>
      <c r="C51" s="6">
        <v>4373.6887326720007</v>
      </c>
      <c r="D51" s="6">
        <v>4490.8411094400008</v>
      </c>
      <c r="E51" s="6">
        <v>4607.9934862080008</v>
      </c>
      <c r="F51" s="6">
        <v>4764.1966552320009</v>
      </c>
      <c r="G51" s="6">
        <v>4920.399824256001</v>
      </c>
      <c r="H51" s="6">
        <v>5076.6029932800011</v>
      </c>
      <c r="I51" s="6">
        <v>5135.1791816640007</v>
      </c>
      <c r="J51" s="6">
        <v>5193.7553700480021</v>
      </c>
    </row>
    <row r="52" spans="1:10">
      <c r="A52" s="5">
        <v>255</v>
      </c>
      <c r="B52" s="6">
        <v>4362.0646884640009</v>
      </c>
      <c r="C52" s="6">
        <v>4482.1215147520006</v>
      </c>
      <c r="D52" s="6">
        <v>4602.1783410400003</v>
      </c>
      <c r="E52" s="6">
        <v>4722.2351673280009</v>
      </c>
      <c r="F52" s="6">
        <v>4882.3109357120002</v>
      </c>
      <c r="G52" s="6">
        <v>5042.3867040960004</v>
      </c>
      <c r="H52" s="6">
        <v>5202.4624724800005</v>
      </c>
      <c r="I52" s="6">
        <v>5262.4908856240008</v>
      </c>
      <c r="J52" s="6">
        <v>5322.5192987680002</v>
      </c>
    </row>
    <row r="53" spans="1:10">
      <c r="A53" s="5">
        <v>260</v>
      </c>
      <c r="B53" s="6">
        <v>4470.3163328320006</v>
      </c>
      <c r="C53" s="6">
        <v>4593.3525621760009</v>
      </c>
      <c r="D53" s="6">
        <v>4716.3887915200003</v>
      </c>
      <c r="E53" s="6">
        <v>4839.4250208639996</v>
      </c>
      <c r="F53" s="6">
        <v>5003.4733266560006</v>
      </c>
      <c r="G53" s="6">
        <v>5167.5216324480007</v>
      </c>
      <c r="H53" s="6">
        <v>5331.5699382400016</v>
      </c>
      <c r="I53" s="6">
        <v>5393.0880529120004</v>
      </c>
      <c r="J53" s="6">
        <v>5454.6061675840001</v>
      </c>
    </row>
    <row r="54" spans="1:10">
      <c r="A54" s="5">
        <v>265</v>
      </c>
      <c r="B54" s="6">
        <v>4580.6104610559996</v>
      </c>
      <c r="C54" s="6">
        <v>4706.6823086080003</v>
      </c>
      <c r="D54" s="6">
        <v>4832.7541561599992</v>
      </c>
      <c r="E54" s="6">
        <v>4958.8260037119999</v>
      </c>
      <c r="F54" s="6">
        <v>5126.9218004479999</v>
      </c>
      <c r="G54" s="6">
        <v>5295.0175971839999</v>
      </c>
      <c r="H54" s="6">
        <v>5463.1133939199999</v>
      </c>
      <c r="I54" s="6">
        <v>5526.1493176960003</v>
      </c>
      <c r="J54" s="6">
        <v>5589.1852414720006</v>
      </c>
    </row>
    <row r="55" spans="1:10">
      <c r="A55" s="5">
        <v>270</v>
      </c>
      <c r="B55" s="6">
        <v>4693.6279010880007</v>
      </c>
      <c r="C55" s="6">
        <v>4822.810320384001</v>
      </c>
      <c r="D55" s="6">
        <v>4951.9927396799994</v>
      </c>
      <c r="E55" s="6">
        <v>5081.1751589760006</v>
      </c>
      <c r="F55" s="6">
        <v>5253.4183847040003</v>
      </c>
      <c r="G55" s="6">
        <v>5425.661610432001</v>
      </c>
      <c r="H55" s="6">
        <v>5597.9048361600007</v>
      </c>
      <c r="I55" s="6">
        <v>5662.4960458080004</v>
      </c>
      <c r="J55" s="6">
        <v>5727.087255456001</v>
      </c>
    </row>
    <row r="56" spans="1:10">
      <c r="A56" s="5">
        <v>275</v>
      </c>
      <c r="B56" s="6">
        <v>4809.3686529280003</v>
      </c>
      <c r="C56" s="6">
        <v>4941.7365975040002</v>
      </c>
      <c r="D56" s="6">
        <v>5074.1045420800001</v>
      </c>
      <c r="E56" s="6">
        <v>5206.472486656</v>
      </c>
      <c r="F56" s="6">
        <v>5382.9630794240002</v>
      </c>
      <c r="G56" s="6">
        <v>5559.4536721920003</v>
      </c>
      <c r="H56" s="6">
        <v>5735.9442649600005</v>
      </c>
      <c r="I56" s="6">
        <v>5802.128237248</v>
      </c>
      <c r="J56" s="6">
        <v>5868.3122095360004</v>
      </c>
    </row>
    <row r="57" spans="1:10">
      <c r="A57" s="5">
        <v>280</v>
      </c>
      <c r="B57" s="6">
        <v>4928.5135445280002</v>
      </c>
      <c r="C57" s="6">
        <v>5064.1607063040001</v>
      </c>
      <c r="D57" s="6">
        <v>5199.807868079999</v>
      </c>
      <c r="E57" s="6">
        <v>5335.4550298559989</v>
      </c>
      <c r="F57" s="6">
        <v>5516.317912223999</v>
      </c>
      <c r="G57" s="6">
        <v>5697.180794592</v>
      </c>
      <c r="H57" s="6">
        <v>5878.0436769600001</v>
      </c>
      <c r="I57" s="6">
        <v>5945.867257848</v>
      </c>
      <c r="J57" s="6">
        <v>6013.6908387359999</v>
      </c>
    </row>
    <row r="58" spans="1:10">
      <c r="A58" s="5">
        <v>285</v>
      </c>
      <c r="B58" s="6">
        <v>5040.1693286560003</v>
      </c>
      <c r="C58" s="6">
        <v>5178.8895854080001</v>
      </c>
      <c r="D58" s="6">
        <v>5317.60984216</v>
      </c>
      <c r="E58" s="6">
        <v>5456.3300989119989</v>
      </c>
      <c r="F58" s="6">
        <v>5641.2904412479993</v>
      </c>
      <c r="G58" s="6">
        <v>5826.2507835839988</v>
      </c>
      <c r="H58" s="6">
        <v>6011.2111259199992</v>
      </c>
      <c r="I58" s="6">
        <v>6080.5712542959991</v>
      </c>
      <c r="J58" s="6">
        <v>6149.9313826719999</v>
      </c>
    </row>
    <row r="59" spans="1:10">
      <c r="A59" s="5">
        <v>290</v>
      </c>
      <c r="B59" s="6">
        <v>5153.8675966400015</v>
      </c>
      <c r="C59" s="6">
        <v>5295.7171635200011</v>
      </c>
      <c r="D59" s="6">
        <v>5437.5667303999999</v>
      </c>
      <c r="E59" s="6">
        <v>5579.4162972800004</v>
      </c>
      <c r="F59" s="6">
        <v>5768.5490531199994</v>
      </c>
      <c r="G59" s="6">
        <v>5957.6818089600001</v>
      </c>
      <c r="H59" s="6">
        <v>6146.8145648000009</v>
      </c>
      <c r="I59" s="6">
        <v>6217.7393482400003</v>
      </c>
      <c r="J59" s="6">
        <v>6288.6641316800005</v>
      </c>
    </row>
    <row r="60" spans="1:10">
      <c r="A60" s="5">
        <v>295</v>
      </c>
      <c r="B60" s="6">
        <v>5267.5658646240008</v>
      </c>
      <c r="C60" s="6">
        <v>5412.5447416320012</v>
      </c>
      <c r="D60" s="6">
        <v>5557.5236186399998</v>
      </c>
      <c r="E60" s="6">
        <v>5702.5024956480011</v>
      </c>
      <c r="F60" s="6">
        <v>5895.8076649920013</v>
      </c>
      <c r="G60" s="6">
        <v>6089.1128343360006</v>
      </c>
      <c r="H60" s="6">
        <v>6282.4180036800008</v>
      </c>
      <c r="I60" s="6">
        <v>6354.9074421840014</v>
      </c>
      <c r="J60" s="6">
        <v>6427.3968806880011</v>
      </c>
    </row>
    <row r="61" spans="1:10">
      <c r="A61" s="5">
        <v>300</v>
      </c>
      <c r="B61" s="6">
        <v>5384.6682723680015</v>
      </c>
      <c r="C61" s="6">
        <v>5532.8701514240001</v>
      </c>
      <c r="D61" s="6">
        <v>5681.0720304799988</v>
      </c>
      <c r="E61" s="6">
        <v>5829.2739095359993</v>
      </c>
      <c r="F61" s="6">
        <v>6026.8764149439994</v>
      </c>
      <c r="G61" s="6">
        <v>6224.4789203519995</v>
      </c>
      <c r="H61" s="6">
        <v>6422.0814257599995</v>
      </c>
      <c r="I61" s="6">
        <v>6496.1823652880003</v>
      </c>
      <c r="J61" s="6">
        <v>6570.2833048160001</v>
      </c>
    </row>
    <row r="62" spans="1:10">
      <c r="A62" s="5">
        <v>305</v>
      </c>
      <c r="B62" s="6">
        <v>5505.1748198720006</v>
      </c>
      <c r="C62" s="6">
        <v>5656.6933928960007</v>
      </c>
      <c r="D62" s="6">
        <v>5808.2119659199998</v>
      </c>
      <c r="E62" s="6">
        <v>5959.7305389439998</v>
      </c>
      <c r="F62" s="6">
        <v>6161.7553029760011</v>
      </c>
      <c r="G62" s="6">
        <v>6363.7800670080005</v>
      </c>
      <c r="H62" s="6">
        <v>6565.8048310400009</v>
      </c>
      <c r="I62" s="6">
        <v>6641.5641175520004</v>
      </c>
      <c r="J62" s="6">
        <v>6717.323404064</v>
      </c>
    </row>
    <row r="63" spans="1:10">
      <c r="A63" s="5">
        <v>310</v>
      </c>
      <c r="B63" s="6">
        <v>5627.7238512320009</v>
      </c>
      <c r="C63" s="6">
        <v>5782.6153333760003</v>
      </c>
      <c r="D63" s="6">
        <v>5937.5068155199997</v>
      </c>
      <c r="E63" s="6">
        <v>6092.398297664</v>
      </c>
      <c r="F63" s="6">
        <v>6298.9202738560007</v>
      </c>
      <c r="G63" s="6">
        <v>6505.4422500480005</v>
      </c>
      <c r="H63" s="6">
        <v>6711.9642262400012</v>
      </c>
      <c r="I63" s="6">
        <v>6789.4099673119999</v>
      </c>
      <c r="J63" s="6">
        <v>6866.8557083840005</v>
      </c>
    </row>
    <row r="64" spans="1:10">
      <c r="A64" s="5">
        <v>315</v>
      </c>
      <c r="B64" s="6">
        <v>5753.6770223520007</v>
      </c>
      <c r="C64" s="6">
        <v>5912.0351055360015</v>
      </c>
      <c r="D64" s="6">
        <v>6070.3931887200006</v>
      </c>
      <c r="E64" s="6">
        <v>6228.7512719040005</v>
      </c>
      <c r="F64" s="6">
        <v>6439.8953828160011</v>
      </c>
      <c r="G64" s="6">
        <v>6651.0394937280016</v>
      </c>
      <c r="H64" s="6">
        <v>6862.1836046400012</v>
      </c>
      <c r="I64" s="6">
        <v>6941.3626462320008</v>
      </c>
      <c r="J64" s="6">
        <v>7020.5416878240012</v>
      </c>
    </row>
    <row r="65" spans="1:10">
      <c r="A65" s="5">
        <v>320</v>
      </c>
      <c r="B65" s="6">
        <v>5883.715161184</v>
      </c>
      <c r="C65" s="6">
        <v>6045.652275712001</v>
      </c>
      <c r="D65" s="6">
        <v>6207.5893902399994</v>
      </c>
      <c r="E65" s="6">
        <v>6369.5265047680004</v>
      </c>
      <c r="F65" s="6">
        <v>6585.4426574720001</v>
      </c>
      <c r="G65" s="6">
        <v>6801.3588101760006</v>
      </c>
      <c r="H65" s="6">
        <v>7017.2749628800011</v>
      </c>
      <c r="I65" s="6">
        <v>7098.2435201439994</v>
      </c>
      <c r="J65" s="6">
        <v>7179.2120774080013</v>
      </c>
    </row>
    <row r="66" spans="1:10">
      <c r="A66" s="5">
        <v>325</v>
      </c>
      <c r="B66" s="6">
        <v>6011.7108161600008</v>
      </c>
      <c r="C66" s="6">
        <v>6177.1707468800005</v>
      </c>
      <c r="D66" s="6">
        <v>6342.6306776000001</v>
      </c>
      <c r="E66" s="6">
        <v>6508.0906083199998</v>
      </c>
      <c r="F66" s="6">
        <v>6728.7038492800002</v>
      </c>
      <c r="G66" s="6">
        <v>6949.3170902400007</v>
      </c>
      <c r="H66" s="6">
        <v>7169.9303312000011</v>
      </c>
      <c r="I66" s="6">
        <v>7252.6602965599996</v>
      </c>
      <c r="J66" s="6">
        <v>7335.3902619199998</v>
      </c>
    </row>
    <row r="67" spans="1:10">
      <c r="A67" s="5">
        <v>330</v>
      </c>
      <c r="B67" s="6">
        <v>6142.4297829440011</v>
      </c>
      <c r="C67" s="6">
        <v>6311.4874833920012</v>
      </c>
      <c r="D67" s="6">
        <v>6480.5451838400004</v>
      </c>
      <c r="E67" s="6">
        <v>6649.6028842879996</v>
      </c>
      <c r="F67" s="6">
        <v>6875.0131515520006</v>
      </c>
      <c r="G67" s="6">
        <v>7100.4234188160008</v>
      </c>
      <c r="H67" s="6">
        <v>7325.8336860800009</v>
      </c>
      <c r="I67" s="6">
        <v>7410.362536304001</v>
      </c>
      <c r="J67" s="6">
        <v>7494.8913865280019</v>
      </c>
    </row>
    <row r="68" spans="1:10">
      <c r="A68" s="5">
        <v>340</v>
      </c>
      <c r="B68" s="6">
        <v>6293.5735882880017</v>
      </c>
      <c r="C68" s="6">
        <v>6466.7912099840014</v>
      </c>
      <c r="D68" s="6">
        <v>6640.0088316800002</v>
      </c>
      <c r="E68" s="6">
        <v>6813.2264533759999</v>
      </c>
      <c r="F68" s="6">
        <v>7044.1832823040013</v>
      </c>
      <c r="G68" s="6">
        <v>7275.1401112319991</v>
      </c>
      <c r="H68" s="6">
        <v>7506.0969401600005</v>
      </c>
      <c r="I68" s="6">
        <v>7592.7057510080012</v>
      </c>
      <c r="J68" s="6">
        <v>7679.3145618560011</v>
      </c>
    </row>
    <row r="69" spans="1:10">
      <c r="A69" s="5">
        <v>345</v>
      </c>
      <c r="B69" s="6">
        <v>6433.1433184480002</v>
      </c>
      <c r="C69" s="6">
        <v>6610.2023088640008</v>
      </c>
      <c r="D69" s="6">
        <v>6787.2612992799995</v>
      </c>
      <c r="E69" s="6">
        <v>6964.3202896960001</v>
      </c>
      <c r="F69" s="6">
        <v>7200.3989435839994</v>
      </c>
      <c r="G69" s="6">
        <v>7436.4775974719996</v>
      </c>
      <c r="H69" s="6">
        <v>7672.5562513599998</v>
      </c>
      <c r="I69" s="6">
        <v>7761.0857465680001</v>
      </c>
      <c r="J69" s="6">
        <v>7849.6152417760004</v>
      </c>
    </row>
    <row r="70" spans="1:10">
      <c r="A70" s="5">
        <v>350</v>
      </c>
      <c r="B70" s="6">
        <v>6580.8829840320013</v>
      </c>
      <c r="C70" s="6">
        <v>6762.0082037760003</v>
      </c>
      <c r="D70" s="6">
        <v>6943.1334235199993</v>
      </c>
      <c r="E70" s="6">
        <v>7124.2586432640001</v>
      </c>
      <c r="F70" s="6">
        <v>7365.7589362560002</v>
      </c>
      <c r="G70" s="6">
        <v>7607.2592292479994</v>
      </c>
      <c r="H70" s="6">
        <v>7848.7595222400014</v>
      </c>
      <c r="I70" s="6">
        <v>7939.322132112</v>
      </c>
      <c r="J70" s="6">
        <v>8029.8847419840004</v>
      </c>
    </row>
    <row r="71" spans="1:10">
      <c r="A71" s="5">
        <v>355</v>
      </c>
      <c r="B71" s="6">
        <v>6594.4995430720019</v>
      </c>
      <c r="C71" s="6">
        <v>6775.9995304960012</v>
      </c>
      <c r="D71" s="6">
        <v>6957.4995179199996</v>
      </c>
      <c r="E71" s="6">
        <v>7138.9995053440007</v>
      </c>
      <c r="F71" s="6">
        <v>7380.9994885760007</v>
      </c>
      <c r="G71" s="6">
        <v>7622.9994718080015</v>
      </c>
      <c r="H71" s="6">
        <v>7864.9994550400015</v>
      </c>
      <c r="I71" s="6">
        <v>7955.7494487519989</v>
      </c>
      <c r="J71" s="6">
        <v>8046.4994424639999</v>
      </c>
    </row>
    <row r="72" spans="1:10">
      <c r="A72" s="5">
        <v>360</v>
      </c>
      <c r="B72" s="6">
        <v>6732.707617328002</v>
      </c>
      <c r="C72" s="6">
        <v>6918.0114967040008</v>
      </c>
      <c r="D72" s="6">
        <v>7103.3153760799996</v>
      </c>
      <c r="E72" s="6">
        <v>7288.6192554560002</v>
      </c>
      <c r="F72" s="6">
        <v>7535.6910946239996</v>
      </c>
      <c r="G72" s="6">
        <v>7782.7629337920007</v>
      </c>
      <c r="H72" s="6">
        <v>8029.8347729600009</v>
      </c>
      <c r="I72" s="6">
        <v>8122.4867126480012</v>
      </c>
      <c r="J72" s="6">
        <v>8215.1386523360015</v>
      </c>
    </row>
    <row r="73" spans="1:10">
      <c r="A73" s="5">
        <v>365</v>
      </c>
      <c r="B73" s="6">
        <v>6887.2555624320021</v>
      </c>
      <c r="C73" s="6">
        <v>7076.8130549760026</v>
      </c>
      <c r="D73" s="6">
        <v>7266.3705475200004</v>
      </c>
      <c r="E73" s="6">
        <v>7455.9280400640009</v>
      </c>
      <c r="F73" s="6">
        <v>7708.6713634560001</v>
      </c>
      <c r="G73" s="6">
        <v>7961.4146868480011</v>
      </c>
      <c r="H73" s="6">
        <v>8214.1580102400021</v>
      </c>
      <c r="I73" s="6">
        <v>8308.936756512001</v>
      </c>
      <c r="J73" s="6">
        <v>8403.7155027840017</v>
      </c>
    </row>
    <row r="74" spans="1:10">
      <c r="A74" s="5">
        <v>370</v>
      </c>
      <c r="B74" s="8">
        <v>7045.2076472960007</v>
      </c>
      <c r="C74" s="8">
        <v>7239.1124449279996</v>
      </c>
      <c r="D74" s="8">
        <v>7433.0172425600003</v>
      </c>
      <c r="E74" s="8">
        <v>7626.9220401919993</v>
      </c>
      <c r="F74" s="8">
        <v>7885.4617703679996</v>
      </c>
      <c r="G74" s="8">
        <v>8144.001500544</v>
      </c>
      <c r="H74" s="8">
        <v>8402.5412307200004</v>
      </c>
      <c r="I74" s="8">
        <v>8499.4936295360003</v>
      </c>
      <c r="J74" s="8">
        <v>8596.4460283520002</v>
      </c>
    </row>
    <row r="75" spans="1:10">
      <c r="A75" s="8"/>
    </row>
  </sheetData>
  <sortState ref="A7:J73">
    <sortCondition ref="A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4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3"/>
  <sheetData>
    <row r="1" spans="1:10">
      <c r="B1" s="17"/>
      <c r="C1" s="17"/>
      <c r="D1" s="17"/>
      <c r="E1" s="17"/>
      <c r="F1" s="17"/>
      <c r="G1" s="17"/>
      <c r="H1" s="17"/>
      <c r="I1" s="17"/>
      <c r="J1" s="17"/>
    </row>
    <row r="2" spans="1:10" ht="15">
      <c r="A2" s="21"/>
      <c r="B2" s="22"/>
      <c r="C2" s="22"/>
      <c r="D2" s="24" t="s">
        <v>14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1.04*0.0082*'salaires 25%'!B7</f>
        <v>13.163226453832003</v>
      </c>
      <c r="C7" s="17">
        <f>1.04*0.0082*'salaires 25%'!C7</f>
        <v>13.525517090176002</v>
      </c>
      <c r="D7" s="17">
        <f>1.04*0.0082*'salaires 25%'!D7</f>
        <v>13.887807726520002</v>
      </c>
      <c r="E7" s="17">
        <f>1.04*0.0082*'salaires 25%'!E7</f>
        <v>14.250098362864</v>
      </c>
      <c r="F7" s="17">
        <f>1.04*0.0082*'salaires 25%'!F7</f>
        <v>14.733152544656004</v>
      </c>
      <c r="G7" s="17">
        <f>1.04*0.0082*'salaires 25%'!G7</f>
        <v>15.216206726448004</v>
      </c>
      <c r="H7" s="17">
        <f>1.04*0.0082*'salaires 25%'!H7</f>
        <v>15.699260908240007</v>
      </c>
      <c r="I7" s="17">
        <f>1.04*0.0082*'salaires 25%'!I7</f>
        <v>15.880406226412001</v>
      </c>
      <c r="J7" s="17">
        <f>1.04*0.0082*'salaires 25%'!J7</f>
        <v>16.061551544584002</v>
      </c>
    </row>
    <row r="8" spans="1:10">
      <c r="A8" s="5">
        <v>35</v>
      </c>
      <c r="B8" s="17">
        <f>1.04*0.0082*'salaires 25%'!B8</f>
        <v>13.414902193056003</v>
      </c>
      <c r="C8" s="17">
        <f>1.04*0.0082*'salaires 25%'!C8</f>
        <v>13.784119684608003</v>
      </c>
      <c r="D8" s="17">
        <f>1.04*0.0082*'salaires 25%'!D8</f>
        <v>14.153337176160001</v>
      </c>
      <c r="E8" s="17">
        <f>1.04*0.0082*'salaires 25%'!E8</f>
        <v>14.522554667712001</v>
      </c>
      <c r="F8" s="17">
        <f>1.04*0.0082*'salaires 25%'!F8</f>
        <v>15.014844656447998</v>
      </c>
      <c r="G8" s="17">
        <f>1.04*0.0082*'salaires 25%'!G8</f>
        <v>15.507134645184003</v>
      </c>
      <c r="H8" s="17">
        <f>1.04*0.0082*'salaires 25%'!H8</f>
        <v>15.99942463392</v>
      </c>
      <c r="I8" s="17">
        <f>1.04*0.0082*'salaires 25%'!I8</f>
        <v>16.184033379696004</v>
      </c>
      <c r="J8" s="17">
        <f>1.04*0.0082*'salaires 25%'!J8</f>
        <v>16.368642125472</v>
      </c>
    </row>
    <row r="9" spans="1:10">
      <c r="A9" s="5">
        <v>40</v>
      </c>
      <c r="B9" s="17">
        <f>1.04*0.0082*'salaires 25%'!B9</f>
        <v>13.684136704784004</v>
      </c>
      <c r="C9" s="17">
        <f>1.04*0.0082*'salaires 25%'!C9</f>
        <v>14.060764320512005</v>
      </c>
      <c r="D9" s="17">
        <f>1.04*0.0082*'salaires 25%'!D9</f>
        <v>14.437391936240004</v>
      </c>
      <c r="E9" s="17">
        <f>1.04*0.0082*'salaires 25%'!E9</f>
        <v>14.814019551968002</v>
      </c>
      <c r="F9" s="17">
        <f>1.04*0.0082*'salaires 25%'!F9</f>
        <v>15.316189706272004</v>
      </c>
      <c r="G9" s="17">
        <f>1.04*0.0082*'salaires 25%'!G9</f>
        <v>15.818359860576004</v>
      </c>
      <c r="H9" s="17">
        <f>1.04*0.0082*'salaires 25%'!H9</f>
        <v>16.320530014880003</v>
      </c>
      <c r="I9" s="17">
        <f>1.04*0.0082*'salaires 25%'!I9</f>
        <v>16.508843822744005</v>
      </c>
      <c r="J9" s="17">
        <f>1.04*0.0082*'salaires 25%'!J9</f>
        <v>16.697157630608007</v>
      </c>
    </row>
    <row r="10" spans="1:10">
      <c r="A10" s="5">
        <v>45</v>
      </c>
      <c r="B10" s="17">
        <f>1.04*0.0082*'salaires 25%'!B10</f>
        <v>13.953371216512004</v>
      </c>
      <c r="C10" s="17">
        <f>1.04*0.0082*'salaires 25%'!C10</f>
        <v>14.337408956416006</v>
      </c>
      <c r="D10" s="17">
        <f>1.04*0.0082*'salaires 25%'!D10</f>
        <v>14.721446696320003</v>
      </c>
      <c r="E10" s="17">
        <f>1.04*0.0082*'salaires 25%'!E10</f>
        <v>15.105484436224001</v>
      </c>
      <c r="F10" s="17">
        <f>1.04*0.0082*'salaires 25%'!F10</f>
        <v>15.617534756096003</v>
      </c>
      <c r="G10" s="17">
        <f>1.04*0.0082*'salaires 25%'!G10</f>
        <v>16.129585075968006</v>
      </c>
      <c r="H10" s="17">
        <f>1.04*0.0082*'salaires 25%'!H10</f>
        <v>16.641635395840005</v>
      </c>
      <c r="I10" s="17">
        <f>1.04*0.0082*'salaires 25%'!I10</f>
        <v>16.833654265792003</v>
      </c>
      <c r="J10" s="17">
        <f>1.04*0.0082*'salaires 25%'!J10</f>
        <v>17.025673135744007</v>
      </c>
    </row>
    <row r="11" spans="1:10">
      <c r="A11" s="5">
        <v>50</v>
      </c>
      <c r="B11" s="17">
        <f>1.04*0.0082*'salaires 25%'!B11</f>
        <v>14.228458652408007</v>
      </c>
      <c r="C11" s="17">
        <f>1.04*0.0082*'salaires 25%'!C11</f>
        <v>14.620067606144005</v>
      </c>
      <c r="D11" s="17">
        <f>1.04*0.0082*'salaires 25%'!D11</f>
        <v>15.011676559880001</v>
      </c>
      <c r="E11" s="17">
        <f>1.04*0.0082*'salaires 25%'!E11</f>
        <v>15.403285513616002</v>
      </c>
      <c r="F11" s="17">
        <f>1.04*0.0082*'salaires 25%'!F11</f>
        <v>15.925430785264004</v>
      </c>
      <c r="G11" s="17">
        <f>1.04*0.0082*'salaires 25%'!G11</f>
        <v>16.447576056912002</v>
      </c>
      <c r="H11" s="17">
        <f>1.04*0.0082*'salaires 25%'!H11</f>
        <v>16.969721328560002</v>
      </c>
      <c r="I11" s="17">
        <f>1.04*0.0082*'salaires 25%'!I11</f>
        <v>17.165525805428004</v>
      </c>
      <c r="J11" s="17">
        <f>1.04*0.0082*'salaires 25%'!J11</f>
        <v>17.361330282296002</v>
      </c>
    </row>
    <row r="12" spans="1:10">
      <c r="A12" s="5">
        <v>55</v>
      </c>
      <c r="B12" s="17">
        <f>1.04*0.0082*'salaires 25%'!B12</f>
        <v>14.497693164136004</v>
      </c>
      <c r="C12" s="17">
        <f>1.04*0.0082*'salaires 25%'!C12</f>
        <v>14.896712242048004</v>
      </c>
      <c r="D12" s="17">
        <f>1.04*0.0082*'salaires 25%'!D12</f>
        <v>15.295731319960002</v>
      </c>
      <c r="E12" s="17">
        <f>1.04*0.0082*'salaires 25%'!E12</f>
        <v>15.694750397872003</v>
      </c>
      <c r="F12" s="17">
        <f>1.04*0.0082*'salaires 25%'!F12</f>
        <v>16.226775835088002</v>
      </c>
      <c r="G12" s="17">
        <f>1.04*0.0082*'salaires 25%'!G12</f>
        <v>16.758801272304002</v>
      </c>
      <c r="H12" s="17">
        <f>1.04*0.0082*'salaires 25%'!H12</f>
        <v>17.290826709520001</v>
      </c>
      <c r="I12" s="17">
        <f>1.04*0.0082*'salaires 25%'!I12</f>
        <v>17.490336248476002</v>
      </c>
      <c r="J12" s="17">
        <f>1.04*0.0082*'salaires 25%'!J12</f>
        <v>17.689845787432002</v>
      </c>
    </row>
    <row r="13" spans="1:10">
      <c r="A13" s="5">
        <v>60</v>
      </c>
      <c r="B13" s="17">
        <f>1.04*0.0082*'salaires 25%'!B13</f>
        <v>14.784486448368003</v>
      </c>
      <c r="C13" s="17">
        <f>1.04*0.0082*'salaires 25%'!C13</f>
        <v>15.191398919424003</v>
      </c>
      <c r="D13" s="17">
        <f>1.04*0.0082*'salaires 25%'!D13</f>
        <v>15.598311390479999</v>
      </c>
      <c r="E13" s="17">
        <f>1.04*0.0082*'salaires 25%'!E13</f>
        <v>16.005223861536003</v>
      </c>
      <c r="F13" s="17">
        <f>1.04*0.0082*'salaires 25%'!F13</f>
        <v>16.547773822944002</v>
      </c>
      <c r="G13" s="17">
        <f>1.04*0.0082*'salaires 25%'!G13</f>
        <v>17.090323784352005</v>
      </c>
      <c r="H13" s="17">
        <f>1.04*0.0082*'salaires 25%'!H13</f>
        <v>17.632873745760001</v>
      </c>
      <c r="I13" s="17">
        <f>1.04*0.0082*'salaires 25%'!I13</f>
        <v>17.836329981287999</v>
      </c>
      <c r="J13" s="17">
        <f>1.04*0.0082*'salaires 25%'!J13</f>
        <v>18.039786216816005</v>
      </c>
    </row>
    <row r="14" spans="1:10">
      <c r="A14" s="5">
        <v>65</v>
      </c>
      <c r="B14" s="17">
        <f>1.04*0.0082*'salaires 25%'!B14</f>
        <v>15.082985580936001</v>
      </c>
      <c r="C14" s="17">
        <f>1.04*0.0082*'salaires 25%'!C14</f>
        <v>15.498113624448004</v>
      </c>
      <c r="D14" s="17">
        <f>1.04*0.0082*'salaires 25%'!D14</f>
        <v>15.913241667960001</v>
      </c>
      <c r="E14" s="17">
        <f>1.04*0.0082*'salaires 25%'!E14</f>
        <v>16.328369711472</v>
      </c>
      <c r="F14" s="17">
        <f>1.04*0.0082*'salaires 25%'!F14</f>
        <v>16.881873769488003</v>
      </c>
      <c r="G14" s="17">
        <f>1.04*0.0082*'salaires 25%'!G14</f>
        <v>17.435377827504002</v>
      </c>
      <c r="H14" s="17">
        <f>1.04*0.0082*'salaires 25%'!H14</f>
        <v>17.988881885520001</v>
      </c>
      <c r="I14" s="17">
        <f>1.04*0.0082*'salaires 25%'!I14</f>
        <v>18.196445907276001</v>
      </c>
      <c r="J14" s="17">
        <f>1.04*0.0082*'salaires 25%'!J14</f>
        <v>18.404009929032004</v>
      </c>
    </row>
    <row r="15" spans="1:10">
      <c r="A15" s="5">
        <v>70</v>
      </c>
      <c r="B15" s="17">
        <f>1.04*0.0082*'salaires 25%'!B15</f>
        <v>15.399043486008003</v>
      </c>
      <c r="C15" s="17">
        <f>1.04*0.0082*'salaires 25%'!C15</f>
        <v>15.822870370944004</v>
      </c>
      <c r="D15" s="17">
        <f>1.04*0.0082*'salaires 25%'!D15</f>
        <v>16.246697255880004</v>
      </c>
      <c r="E15" s="17">
        <f>1.04*0.0082*'salaires 25%'!E15</f>
        <v>16.670524140816003</v>
      </c>
      <c r="F15" s="17">
        <f>1.04*0.0082*'salaires 25%'!F15</f>
        <v>17.235626654064003</v>
      </c>
      <c r="G15" s="17">
        <f>1.04*0.0082*'salaires 25%'!G15</f>
        <v>17.800729167312003</v>
      </c>
      <c r="H15" s="17">
        <f>1.04*0.0082*'salaires 25%'!H15</f>
        <v>18.365831680560007</v>
      </c>
      <c r="I15" s="17">
        <f>1.04*0.0082*'salaires 25%'!I15</f>
        <v>18.577745123028006</v>
      </c>
      <c r="J15" s="17">
        <f>1.04*0.0082*'salaires 25%'!J15</f>
        <v>18.789658565496005</v>
      </c>
    </row>
    <row r="16" spans="1:10">
      <c r="A16" s="5">
        <v>75</v>
      </c>
      <c r="B16" s="17">
        <f>1.04*0.0082*'salaires 25%'!B16</f>
        <v>15.685836770240005</v>
      </c>
      <c r="C16" s="17">
        <f>1.04*0.0082*'salaires 25%'!C16</f>
        <v>16.117557048320005</v>
      </c>
      <c r="D16" s="17">
        <f>1.04*0.0082*'salaires 25%'!D16</f>
        <v>16.549277326400002</v>
      </c>
      <c r="E16" s="17">
        <f>1.04*0.0082*'salaires 25%'!E16</f>
        <v>16.980997604480006</v>
      </c>
      <c r="F16" s="17">
        <f>1.04*0.0082*'salaires 25%'!F16</f>
        <v>17.556624641920006</v>
      </c>
      <c r="G16" s="17">
        <f>1.04*0.0082*'salaires 25%'!G16</f>
        <v>18.132251679360007</v>
      </c>
      <c r="H16" s="17">
        <f>1.04*0.0082*'salaires 25%'!H16</f>
        <v>18.707878716800007</v>
      </c>
      <c r="I16" s="17">
        <f>1.04*0.0082*'salaires 25%'!I16</f>
        <v>18.923738855840007</v>
      </c>
      <c r="J16" s="17">
        <f>1.04*0.0082*'salaires 25%'!J16</f>
        <v>19.139598994880007</v>
      </c>
    </row>
    <row r="17" spans="1:10">
      <c r="A17" s="5">
        <v>80</v>
      </c>
      <c r="B17" s="17">
        <f>1.04*0.0082*'salaires 25%'!B17</f>
        <v>15.972630054472003</v>
      </c>
      <c r="C17" s="17">
        <f>1.04*0.0082*'salaires 25%'!C17</f>
        <v>16.412243725696001</v>
      </c>
      <c r="D17" s="17">
        <f>1.04*0.0082*'salaires 25%'!D17</f>
        <v>16.85185739692</v>
      </c>
      <c r="E17" s="17">
        <f>1.04*0.0082*'salaires 25%'!E17</f>
        <v>17.291471068143998</v>
      </c>
      <c r="F17" s="17">
        <f>1.04*0.0082*'salaires 25%'!F17</f>
        <v>17.877622629776003</v>
      </c>
      <c r="G17" s="17">
        <f>1.04*0.0082*'salaires 25%'!G17</f>
        <v>18.463774191408003</v>
      </c>
      <c r="H17" s="17">
        <f>1.04*0.0082*'salaires 25%'!H17</f>
        <v>19.04992575304</v>
      </c>
      <c r="I17" s="17">
        <f>1.04*0.0082*'salaires 25%'!I17</f>
        <v>19.269732588652005</v>
      </c>
      <c r="J17" s="17">
        <f>1.04*0.0082*'salaires 25%'!J17</f>
        <v>19.489539424264002</v>
      </c>
    </row>
    <row r="18" spans="1:10">
      <c r="A18" s="5">
        <v>85</v>
      </c>
      <c r="B18" s="17">
        <f>1.04*0.0082*'salaires 25%'!B18</f>
        <v>16.335511352888002</v>
      </c>
      <c r="C18" s="17">
        <f>1.04*0.0082*'salaires 25%'!C18</f>
        <v>16.785112582784006</v>
      </c>
      <c r="D18" s="17">
        <f>1.04*0.0082*'salaires 25%'!D18</f>
        <v>17.234713812680003</v>
      </c>
      <c r="E18" s="17">
        <f>1.04*0.0082*'salaires 25%'!E18</f>
        <v>17.684315042576003</v>
      </c>
      <c r="F18" s="17">
        <f>1.04*0.0082*'salaires 25%'!F18</f>
        <v>18.283783349104002</v>
      </c>
      <c r="G18" s="17">
        <f>1.04*0.0082*'salaires 25%'!G18</f>
        <v>18.883251655632005</v>
      </c>
      <c r="H18" s="17">
        <f>1.04*0.0082*'salaires 25%'!H18</f>
        <v>19.482719962160001</v>
      </c>
      <c r="I18" s="17">
        <f>1.04*0.0082*'salaires 25%'!I18</f>
        <v>19.707520577107999</v>
      </c>
      <c r="J18" s="17">
        <f>1.04*0.0082*'salaires 25%'!J18</f>
        <v>19.932321192056008</v>
      </c>
    </row>
    <row r="19" spans="1:10">
      <c r="A19" s="5">
        <v>90</v>
      </c>
      <c r="B19" s="17">
        <f>1.04*0.0082*'salaires 25%'!B19</f>
        <v>16.710098499640004</v>
      </c>
      <c r="C19" s="17">
        <f>1.04*0.0082*'salaires 25%'!C19</f>
        <v>17.170009467520003</v>
      </c>
      <c r="D19" s="17">
        <f>1.04*0.0082*'salaires 25%'!D19</f>
        <v>17.629920435399999</v>
      </c>
      <c r="E19" s="17">
        <f>1.04*0.0082*'salaires 25%'!E19</f>
        <v>18.089831403280002</v>
      </c>
      <c r="F19" s="17">
        <f>1.04*0.0082*'salaires 25%'!F19</f>
        <v>18.703046027119999</v>
      </c>
      <c r="G19" s="17">
        <f>1.04*0.0082*'salaires 25%'!G19</f>
        <v>19.31626065096</v>
      </c>
      <c r="H19" s="17">
        <f>1.04*0.0082*'salaires 25%'!H19</f>
        <v>19.929475274800005</v>
      </c>
      <c r="I19" s="17">
        <f>1.04*0.0082*'salaires 25%'!I19</f>
        <v>20.159430758740001</v>
      </c>
      <c r="J19" s="17">
        <f>1.04*0.0082*'salaires 25%'!J19</f>
        <v>20.389386242680004</v>
      </c>
    </row>
    <row r="20" spans="1:10">
      <c r="A20" s="5">
        <v>95</v>
      </c>
      <c r="B20" s="17">
        <f>1.04*0.0082*'salaires 25%'!B20</f>
        <v>17.078832722224004</v>
      </c>
      <c r="C20" s="17">
        <f>1.04*0.0082*'salaires 25%'!C20</f>
        <v>17.548892338432005</v>
      </c>
      <c r="D20" s="17">
        <f>1.04*0.0082*'salaires 25%'!D20</f>
        <v>18.018951954639999</v>
      </c>
      <c r="E20" s="17">
        <f>1.04*0.0082*'salaires 25%'!E20</f>
        <v>18.489011570848003</v>
      </c>
      <c r="F20" s="17">
        <f>1.04*0.0082*'salaires 25%'!F20</f>
        <v>19.115757725792005</v>
      </c>
      <c r="G20" s="17">
        <f>1.04*0.0082*'salaires 25%'!G20</f>
        <v>19.742503880736006</v>
      </c>
      <c r="H20" s="17">
        <f>1.04*0.0082*'salaires 25%'!H20</f>
        <v>20.369250035680007</v>
      </c>
      <c r="I20" s="17">
        <f>1.04*0.0082*'salaires 25%'!I20</f>
        <v>20.604279843784003</v>
      </c>
      <c r="J20" s="17">
        <f>1.04*0.0082*'salaires 25%'!J20</f>
        <v>20.839309651888005</v>
      </c>
    </row>
    <row r="21" spans="1:10">
      <c r="A21" s="5">
        <v>100</v>
      </c>
      <c r="B21" s="17">
        <f>1.04*0.0082*'salaires 25%'!B21</f>
        <v>17.459272793144002</v>
      </c>
      <c r="C21" s="17">
        <f>1.04*0.0082*'salaires 25%'!C21</f>
        <v>17.939803236992006</v>
      </c>
      <c r="D21" s="17">
        <f>1.04*0.0082*'salaires 25%'!D21</f>
        <v>18.420333680840002</v>
      </c>
      <c r="E21" s="17">
        <f>1.04*0.0082*'salaires 25%'!E21</f>
        <v>18.900864124687999</v>
      </c>
      <c r="F21" s="17">
        <f>1.04*0.0082*'salaires 25%'!F21</f>
        <v>19.541571383152004</v>
      </c>
      <c r="G21" s="17">
        <f>1.04*0.0082*'salaires 25%'!G21</f>
        <v>20.182278641616005</v>
      </c>
      <c r="H21" s="17">
        <f>1.04*0.0082*'salaires 25%'!H21</f>
        <v>20.822985900080003</v>
      </c>
      <c r="I21" s="17">
        <f>1.04*0.0082*'salaires 25%'!I21</f>
        <v>21.063251122004001</v>
      </c>
      <c r="J21" s="17">
        <f>1.04*0.0082*'salaires 25%'!J21</f>
        <v>21.30351634392801</v>
      </c>
    </row>
    <row r="22" spans="1:10">
      <c r="A22" s="5">
        <v>105</v>
      </c>
      <c r="B22" s="17">
        <f>1.04*0.0082*'salaires 25%'!B22</f>
        <v>17.863124560736008</v>
      </c>
      <c r="C22" s="17">
        <f>1.04*0.0082*'salaires 25%'!C22</f>
        <v>18.354770190848004</v>
      </c>
      <c r="D22" s="17">
        <f>1.04*0.0082*'salaires 25%'!D22</f>
        <v>18.846415820960001</v>
      </c>
      <c r="E22" s="17">
        <f>1.04*0.0082*'salaires 25%'!E22</f>
        <v>19.338061451072004</v>
      </c>
      <c r="F22" s="17">
        <f>1.04*0.0082*'salaires 25%'!F22</f>
        <v>19.993588957888001</v>
      </c>
      <c r="G22" s="17">
        <f>1.04*0.0082*'salaires 25%'!G22</f>
        <v>20.649116464704004</v>
      </c>
      <c r="H22" s="17">
        <f>1.04*0.0082*'salaires 25%'!H22</f>
        <v>21.304643971520008</v>
      </c>
      <c r="I22" s="17">
        <f>1.04*0.0082*'salaires 25%'!I22</f>
        <v>21.550466786576003</v>
      </c>
      <c r="J22" s="17">
        <f>1.04*0.0082*'salaires 25%'!J22</f>
        <v>21.796289601632001</v>
      </c>
    </row>
    <row r="23" spans="1:10">
      <c r="A23" s="5">
        <v>110</v>
      </c>
      <c r="B23" s="17">
        <f>1.04*0.0082*'salaires 25%'!B23</f>
        <v>18.284535100832006</v>
      </c>
      <c r="C23" s="17">
        <f>1.04*0.0082*'salaires 25%'!C23</f>
        <v>18.787779186176003</v>
      </c>
      <c r="D23" s="17">
        <f>1.04*0.0082*'salaires 25%'!D23</f>
        <v>19.291023271520004</v>
      </c>
      <c r="E23" s="17">
        <f>1.04*0.0082*'salaires 25%'!E23</f>
        <v>19.794267356864005</v>
      </c>
      <c r="F23" s="17">
        <f>1.04*0.0082*'salaires 25%'!F23</f>
        <v>20.465259470656004</v>
      </c>
      <c r="G23" s="17">
        <f>1.04*0.0082*'salaires 25%'!G23</f>
        <v>21.136251584448001</v>
      </c>
      <c r="H23" s="17">
        <f>1.04*0.0082*'salaires 25%'!H23</f>
        <v>21.807243698240001</v>
      </c>
      <c r="I23" s="17">
        <f>1.04*0.0082*'salaires 25%'!I23</f>
        <v>22.058865740912001</v>
      </c>
      <c r="J23" s="17">
        <f>1.04*0.0082*'salaires 25%'!J23</f>
        <v>22.310487783584001</v>
      </c>
    </row>
    <row r="24" spans="1:10">
      <c r="A24" s="5">
        <v>115</v>
      </c>
      <c r="B24" s="17">
        <f>1.04*0.0082*'salaires 25%'!B24</f>
        <v>18.735210261768007</v>
      </c>
      <c r="C24" s="17">
        <f>1.04*0.0082*'salaires 25%'!C24</f>
        <v>19.25085825062401</v>
      </c>
      <c r="D24" s="17">
        <f>1.04*0.0082*'salaires 25%'!D24</f>
        <v>19.766506239480005</v>
      </c>
      <c r="E24" s="17">
        <f>1.04*0.0082*'salaires 25%'!E24</f>
        <v>20.282154228336001</v>
      </c>
      <c r="F24" s="17">
        <f>1.04*0.0082*'salaires 25%'!F24</f>
        <v>20.969684880144005</v>
      </c>
      <c r="G24" s="17">
        <f>1.04*0.0082*'salaires 25%'!G24</f>
        <v>21.657215531952005</v>
      </c>
      <c r="H24" s="17">
        <f>1.04*0.0082*'salaires 25%'!H24</f>
        <v>22.344746183760009</v>
      </c>
      <c r="I24" s="17">
        <f>1.04*0.0082*'salaires 25%'!I24</f>
        <v>22.602570178188003</v>
      </c>
      <c r="J24" s="17">
        <f>1.04*0.0082*'salaires 25%'!J24</f>
        <v>22.860394172616008</v>
      </c>
    </row>
    <row r="25" spans="1:10">
      <c r="A25" s="5">
        <v>120</v>
      </c>
      <c r="B25" s="17">
        <f>1.04*0.0082*'salaires 25%'!B25</f>
        <v>19.250267588552006</v>
      </c>
      <c r="C25" s="17">
        <f>1.04*0.0082*'salaires 25%'!C25</f>
        <v>19.780091467136003</v>
      </c>
      <c r="D25" s="17">
        <f>1.04*0.0082*'salaires 25%'!D25</f>
        <v>20.30991534572</v>
      </c>
      <c r="E25" s="17">
        <f>1.04*0.0082*'salaires 25%'!E25</f>
        <v>20.839739224304004</v>
      </c>
      <c r="F25" s="17">
        <f>1.04*0.0082*'salaires 25%'!F25</f>
        <v>21.546171062416004</v>
      </c>
      <c r="G25" s="17">
        <f>1.04*0.0082*'salaires 25%'!G25</f>
        <v>22.252602900528004</v>
      </c>
      <c r="H25" s="17">
        <f>1.04*0.0082*'salaires 25%'!H25</f>
        <v>22.959034738640007</v>
      </c>
      <c r="I25" s="17">
        <f>1.04*0.0082*'salaires 25%'!I25</f>
        <v>23.223946677932002</v>
      </c>
      <c r="J25" s="17">
        <f>1.04*0.0082*'salaires 25%'!J25</f>
        <v>23.488858617224004</v>
      </c>
    </row>
    <row r="26" spans="1:10">
      <c r="A26" s="5">
        <v>125</v>
      </c>
      <c r="B26" s="17">
        <f>1.04*0.0082*'salaires 25%'!B26</f>
        <v>19.736060294496003</v>
      </c>
      <c r="C26" s="17">
        <f>1.04*0.0082*'salaires 25%'!C26</f>
        <v>20.279254614528003</v>
      </c>
      <c r="D26" s="17">
        <f>1.04*0.0082*'salaires 25%'!D26</f>
        <v>20.822448934559997</v>
      </c>
      <c r="E26" s="17">
        <f>1.04*0.0082*'salaires 25%'!E26</f>
        <v>21.365643254592001</v>
      </c>
      <c r="F26" s="17">
        <f>1.04*0.0082*'salaires 25%'!F26</f>
        <v>22.089902347968</v>
      </c>
      <c r="G26" s="17">
        <f>1.04*0.0082*'salaires 25%'!G26</f>
        <v>22.814161441343998</v>
      </c>
      <c r="H26" s="17">
        <f>1.04*0.0082*'salaires 25%'!H26</f>
        <v>23.538420534720004</v>
      </c>
      <c r="I26" s="17">
        <f>1.04*0.0082*'salaires 25%'!I26</f>
        <v>23.810017694735997</v>
      </c>
      <c r="J26" s="17">
        <f>1.04*0.0082*'salaires 25%'!J26</f>
        <v>24.081614854752004</v>
      </c>
    </row>
    <row r="27" spans="1:10">
      <c r="A27" s="5">
        <v>130</v>
      </c>
      <c r="B27" s="17">
        <f>1.04*0.0082*'salaires 25%'!B27</f>
        <v>20.216000076272003</v>
      </c>
      <c r="C27" s="17">
        <f>1.04*0.0082*'salaires 25%'!C27</f>
        <v>20.772403748096007</v>
      </c>
      <c r="D27" s="17">
        <f>1.04*0.0082*'salaires 25%'!D27</f>
        <v>21.32880741992</v>
      </c>
      <c r="E27" s="17">
        <f>1.04*0.0082*'salaires 25%'!E27</f>
        <v>21.885211091744001</v>
      </c>
      <c r="F27" s="17">
        <f>1.04*0.0082*'salaires 25%'!F27</f>
        <v>22.627082654176004</v>
      </c>
      <c r="G27" s="17">
        <f>1.04*0.0082*'salaires 25%'!G27</f>
        <v>23.368954216608003</v>
      </c>
      <c r="H27" s="17">
        <f>1.04*0.0082*'salaires 25%'!H27</f>
        <v>24.110825779040006</v>
      </c>
      <c r="I27" s="17">
        <f>1.04*0.0082*'salaires 25%'!I27</f>
        <v>24.389027614951999</v>
      </c>
      <c r="J27" s="17">
        <f>1.04*0.0082*'salaires 25%'!J27</f>
        <v>24.667229450864003</v>
      </c>
    </row>
    <row r="28" spans="1:10">
      <c r="A28" s="5">
        <v>135</v>
      </c>
      <c r="B28" s="17">
        <f>1.04*0.0082*'salaires 25%'!B28</f>
        <v>20.719351554720003</v>
      </c>
      <c r="C28" s="17">
        <f>1.04*0.0082*'salaires 25%'!C28</f>
        <v>21.289608936960004</v>
      </c>
      <c r="D28" s="17">
        <f>1.04*0.0082*'salaires 25%'!D28</f>
        <v>21.859866319199998</v>
      </c>
      <c r="E28" s="17">
        <f>1.04*0.0082*'salaires 25%'!E28</f>
        <v>22.430123701440003</v>
      </c>
      <c r="F28" s="17">
        <f>1.04*0.0082*'salaires 25%'!F28</f>
        <v>23.190466877759999</v>
      </c>
      <c r="G28" s="17">
        <f>1.04*0.0082*'salaires 25%'!G28</f>
        <v>23.950810054080002</v>
      </c>
      <c r="H28" s="17">
        <f>1.04*0.0082*'salaires 25%'!H28</f>
        <v>24.711153230400008</v>
      </c>
      <c r="I28" s="17">
        <f>1.04*0.0082*'salaires 25%'!I28</f>
        <v>24.996281921520005</v>
      </c>
      <c r="J28" s="17">
        <f>1.04*0.0082*'salaires 25%'!J28</f>
        <v>25.281410612640006</v>
      </c>
    </row>
    <row r="29" spans="1:10">
      <c r="A29" s="5">
        <v>140</v>
      </c>
      <c r="B29" s="17">
        <f>1.04*0.0082*'salaires 25%'!B29</f>
        <v>21.228555957336006</v>
      </c>
      <c r="C29" s="17">
        <f>1.04*0.0082*'salaires 25%'!C29</f>
        <v>21.812828139648001</v>
      </c>
      <c r="D29" s="17">
        <f>1.04*0.0082*'salaires 25%'!D29</f>
        <v>22.39710032196</v>
      </c>
      <c r="E29" s="17">
        <f>1.04*0.0082*'salaires 25%'!E29</f>
        <v>22.981372504272002</v>
      </c>
      <c r="F29" s="17">
        <f>1.04*0.0082*'salaires 25%'!F29</f>
        <v>23.760402080688007</v>
      </c>
      <c r="G29" s="17">
        <f>1.04*0.0082*'salaires 25%'!G29</f>
        <v>24.539431657104</v>
      </c>
      <c r="H29" s="17">
        <f>1.04*0.0082*'salaires 25%'!H29</f>
        <v>25.318461233520004</v>
      </c>
      <c r="I29" s="17">
        <f>1.04*0.0082*'salaires 25%'!I29</f>
        <v>25.610597324676004</v>
      </c>
      <c r="J29" s="17">
        <f>1.04*0.0082*'salaires 25%'!J29</f>
        <v>25.902733415832003</v>
      </c>
    </row>
    <row r="30" spans="1:10">
      <c r="A30" s="5">
        <v>145</v>
      </c>
      <c r="B30" s="17">
        <f>1.04*0.0082*'salaires 25%'!B30</f>
        <v>21.755319132456005</v>
      </c>
      <c r="C30" s="17">
        <f>1.04*0.0082*'salaires 25%'!C30</f>
        <v>22.354089383808006</v>
      </c>
      <c r="D30" s="17">
        <f>1.04*0.0082*'salaires 25%'!D30</f>
        <v>22.952859635160006</v>
      </c>
      <c r="E30" s="17">
        <f>1.04*0.0082*'salaires 25%'!E30</f>
        <v>23.551629886512</v>
      </c>
      <c r="F30" s="17">
        <f>1.04*0.0082*'salaires 25%'!F30</f>
        <v>24.349990221648003</v>
      </c>
      <c r="G30" s="17">
        <f>1.04*0.0082*'salaires 25%'!G30</f>
        <v>25.148350556784003</v>
      </c>
      <c r="H30" s="17">
        <f>1.04*0.0082*'salaires 25%'!H30</f>
        <v>25.946710891920009</v>
      </c>
      <c r="I30" s="17">
        <f>1.04*0.0082*'salaires 25%'!I30</f>
        <v>26.246096017596006</v>
      </c>
      <c r="J30" s="17">
        <f>1.04*0.0082*'salaires 25%'!J30</f>
        <v>26.54548114327201</v>
      </c>
    </row>
    <row r="31" spans="1:10">
      <c r="A31" s="5">
        <v>150</v>
      </c>
      <c r="B31" s="17">
        <f>1.04*0.0082*'salaires 25%'!B31</f>
        <v>22.293788155912004</v>
      </c>
      <c r="C31" s="17">
        <f>1.04*0.0082*'salaires 25%'!C31</f>
        <v>22.907378655616007</v>
      </c>
      <c r="D31" s="17">
        <f>1.04*0.0082*'salaires 25%'!D31</f>
        <v>23.52096915532</v>
      </c>
      <c r="E31" s="17">
        <f>1.04*0.0082*'salaires 25%'!E31</f>
        <v>24.134559655023999</v>
      </c>
      <c r="F31" s="17">
        <f>1.04*0.0082*'salaires 25%'!F31</f>
        <v>24.952680321296004</v>
      </c>
      <c r="G31" s="17">
        <f>1.04*0.0082*'salaires 25%'!G31</f>
        <v>25.770800987568006</v>
      </c>
      <c r="H31" s="17">
        <f>1.04*0.0082*'salaires 25%'!H31</f>
        <v>26.58892165384</v>
      </c>
      <c r="I31" s="17">
        <f>1.04*0.0082*'salaires 25%'!I31</f>
        <v>26.895716903692001</v>
      </c>
      <c r="J31" s="17">
        <f>1.04*0.0082*'salaires 25%'!J31</f>
        <v>27.202512153544003</v>
      </c>
    </row>
    <row r="32" spans="1:10">
      <c r="A32" s="3">
        <v>155</v>
      </c>
      <c r="B32" s="17">
        <f>1.04*0.0082*'salaires 25%'!B32</f>
        <v>22.83225717936801</v>
      </c>
      <c r="C32" s="17">
        <f>1.04*0.0082*'salaires 25%'!C32</f>
        <v>23.460667927424005</v>
      </c>
      <c r="D32" s="17">
        <f>1.04*0.0082*'salaires 25%'!D32</f>
        <v>24.089078675480003</v>
      </c>
      <c r="E32" s="17">
        <f>1.04*0.0082*'salaires 25%'!E32</f>
        <v>24.717489423536009</v>
      </c>
      <c r="F32" s="17">
        <f>1.04*0.0082*'salaires 25%'!F32</f>
        <v>25.555370420944005</v>
      </c>
      <c r="G32" s="17">
        <f>1.04*0.0082*'salaires 25%'!G32</f>
        <v>26.393251418352008</v>
      </c>
      <c r="H32" s="17">
        <f>1.04*0.0082*'salaires 25%'!H32</f>
        <v>27.231132415760008</v>
      </c>
      <c r="I32" s="17">
        <f>1.04*0.0082*'salaires 25%'!I32</f>
        <v>27.545337789788004</v>
      </c>
      <c r="J32" s="17">
        <f>1.04*0.0082*'salaires 25%'!J32</f>
        <v>27.859543163816003</v>
      </c>
    </row>
    <row r="33" spans="1:10">
      <c r="A33" s="3">
        <v>160</v>
      </c>
      <c r="B33" s="17">
        <f>1.04*0.0082*'salaires 25%'!B33</f>
        <v>23.470225913680004</v>
      </c>
      <c r="C33" s="17">
        <f>1.04*0.0082*'salaires 25%'!C33</f>
        <v>24.116195434240002</v>
      </c>
      <c r="D33" s="17">
        <f>1.04*0.0082*'salaires 25%'!D33</f>
        <v>24.762164954799999</v>
      </c>
      <c r="E33" s="17">
        <f>1.04*0.0082*'salaires 25%'!E33</f>
        <v>25.408134475360004</v>
      </c>
      <c r="F33" s="17">
        <f>1.04*0.0082*'salaires 25%'!F33</f>
        <v>26.269427169440004</v>
      </c>
      <c r="G33" s="17">
        <f>1.04*0.0082*'salaires 25%'!G33</f>
        <v>27.13071986352</v>
      </c>
      <c r="H33" s="17">
        <f>1.04*0.0082*'salaires 25%'!H33</f>
        <v>27.992012557600006</v>
      </c>
      <c r="I33" s="17">
        <f>1.04*0.0082*'salaires 25%'!I33</f>
        <v>28.314997317880007</v>
      </c>
      <c r="J33" s="17">
        <f>1.04*0.0082*'salaires 25%'!J33</f>
        <v>28.637982078160004</v>
      </c>
    </row>
    <row r="34" spans="1:10">
      <c r="A34" s="5">
        <v>165</v>
      </c>
      <c r="B34" s="17">
        <f>1.04*0.0082*'salaires 25%'!B34</f>
        <v>24.032106633808006</v>
      </c>
      <c r="C34" s="17">
        <f>1.04*0.0082*'salaires 25%'!C34</f>
        <v>24.693540761344007</v>
      </c>
      <c r="D34" s="17">
        <f>1.04*0.0082*'salaires 25%'!D34</f>
        <v>25.354974888880005</v>
      </c>
      <c r="E34" s="17">
        <f>1.04*0.0082*'salaires 25%'!E34</f>
        <v>26.016409016416009</v>
      </c>
      <c r="F34" s="17">
        <f>1.04*0.0082*'salaires 25%'!F34</f>
        <v>26.898321186464006</v>
      </c>
      <c r="G34" s="17">
        <f>1.04*0.0082*'salaires 25%'!G34</f>
        <v>27.780233356512007</v>
      </c>
      <c r="H34" s="17">
        <f>1.04*0.0082*'salaires 25%'!H34</f>
        <v>28.662145526560007</v>
      </c>
      <c r="I34" s="17">
        <f>1.04*0.0082*'salaires 25%'!I34</f>
        <v>28.992862590328002</v>
      </c>
      <c r="J34" s="17">
        <f>1.04*0.0082*'salaires 25%'!J34</f>
        <v>29.323579654096008</v>
      </c>
    </row>
    <row r="35" spans="1:10">
      <c r="A35" s="5">
        <v>170</v>
      </c>
      <c r="B35" s="17">
        <f>1.04*0.0082*'salaires 25%'!B35</f>
        <v>24.623251974776004</v>
      </c>
      <c r="C35" s="17">
        <f>1.04*0.0082*'salaires 25%'!C35</f>
        <v>25.300956157568006</v>
      </c>
      <c r="D35" s="17">
        <f>1.04*0.0082*'salaires 25%'!D35</f>
        <v>25.978660340360005</v>
      </c>
      <c r="E35" s="17">
        <f>1.04*0.0082*'salaires 25%'!E35</f>
        <v>26.656364523152003</v>
      </c>
      <c r="F35" s="17">
        <f>1.04*0.0082*'salaires 25%'!F35</f>
        <v>27.559970100208002</v>
      </c>
      <c r="G35" s="17">
        <f>1.04*0.0082*'salaires 25%'!G35</f>
        <v>28.463575677264007</v>
      </c>
      <c r="H35" s="17">
        <f>1.04*0.0082*'salaires 25%'!H35</f>
        <v>29.367181254320005</v>
      </c>
      <c r="I35" s="17">
        <f>1.04*0.0082*'salaires 25%'!I35</f>
        <v>29.706033345716005</v>
      </c>
      <c r="J35" s="17">
        <f>1.04*0.0082*'salaires 25%'!J35</f>
        <v>30.044885437112001</v>
      </c>
    </row>
    <row r="36" spans="1:10">
      <c r="A36" s="5">
        <v>175</v>
      </c>
      <c r="B36" s="17">
        <f>1.04*0.0082*'salaires 25%'!B36</f>
        <v>25.231956088248008</v>
      </c>
      <c r="C36" s="17">
        <f>1.04*0.0082*'salaires 25%'!C36</f>
        <v>25.926413595264005</v>
      </c>
      <c r="D36" s="17">
        <f>1.04*0.0082*'salaires 25%'!D36</f>
        <v>26.620871102280006</v>
      </c>
      <c r="E36" s="17">
        <f>1.04*0.0082*'salaires 25%'!E36</f>
        <v>27.315328609295999</v>
      </c>
      <c r="F36" s="17">
        <f>1.04*0.0082*'salaires 25%'!F36</f>
        <v>28.241271951984</v>
      </c>
      <c r="G36" s="17">
        <f>1.04*0.0082*'salaires 25%'!G36</f>
        <v>29.167215294672008</v>
      </c>
      <c r="H36" s="17">
        <f>1.04*0.0082*'salaires 25%'!H36</f>
        <v>30.093158637360009</v>
      </c>
      <c r="I36" s="17">
        <f>1.04*0.0082*'salaires 25%'!I36</f>
        <v>30.440387390868004</v>
      </c>
      <c r="J36" s="17">
        <f>1.04*0.0082*'salaires 25%'!J36</f>
        <v>30.787616144376006</v>
      </c>
    </row>
    <row r="37" spans="1:10">
      <c r="A37" s="5">
        <v>180</v>
      </c>
      <c r="B37" s="17">
        <f>1.04*0.0082*'salaires 25%'!B37</f>
        <v>25.858218974224009</v>
      </c>
      <c r="C37" s="17">
        <f>1.04*0.0082*'salaires 25%'!C37</f>
        <v>26.569913074432009</v>
      </c>
      <c r="D37" s="17">
        <f>1.04*0.0082*'salaires 25%'!D37</f>
        <v>27.281607174640001</v>
      </c>
      <c r="E37" s="17">
        <f>1.04*0.0082*'salaires 25%'!E37</f>
        <v>27.993301274848001</v>
      </c>
      <c r="F37" s="17">
        <f>1.04*0.0082*'salaires 25%'!F37</f>
        <v>28.942226741791998</v>
      </c>
      <c r="G37" s="17">
        <f>1.04*0.0082*'salaires 25%'!G37</f>
        <v>29.891152208736006</v>
      </c>
      <c r="H37" s="17">
        <f>1.04*0.0082*'salaires 25%'!H37</f>
        <v>30.840077675680007</v>
      </c>
      <c r="I37" s="17">
        <f>1.04*0.0082*'salaires 25%'!I37</f>
        <v>31.195924725784007</v>
      </c>
      <c r="J37" s="17">
        <f>1.04*0.0082*'salaires 25%'!J37</f>
        <v>31.551771775888007</v>
      </c>
    </row>
    <row r="38" spans="1:10">
      <c r="A38" s="5">
        <v>185</v>
      </c>
      <c r="B38" s="17">
        <f>1.04*0.0082*'salaires 25%'!B38</f>
        <v>26.496187708536006</v>
      </c>
      <c r="C38" s="17">
        <f>1.04*0.0082*'salaires 25%'!C38</f>
        <v>27.225440581248005</v>
      </c>
      <c r="D38" s="17">
        <f>1.04*0.0082*'salaires 25%'!D38</f>
        <v>27.954693453960001</v>
      </c>
      <c r="E38" s="17">
        <f>1.04*0.0082*'salaires 25%'!E38</f>
        <v>28.683946326672007</v>
      </c>
      <c r="F38" s="17">
        <f>1.04*0.0082*'salaires 25%'!F38</f>
        <v>29.656283490287997</v>
      </c>
      <c r="G38" s="17">
        <f>1.04*0.0082*'salaires 25%'!G38</f>
        <v>30.628620653904004</v>
      </c>
      <c r="H38" s="17">
        <f>1.04*0.0082*'salaires 25%'!H38</f>
        <v>31.600957817519998</v>
      </c>
      <c r="I38" s="17">
        <f>1.04*0.0082*'salaires 25%'!I38</f>
        <v>31.965584253876003</v>
      </c>
      <c r="J38" s="17">
        <f>1.04*0.0082*'salaires 25%'!J38</f>
        <v>32.330210690232001</v>
      </c>
    </row>
    <row r="39" spans="1:10">
      <c r="A39" s="5">
        <v>190</v>
      </c>
      <c r="B39" s="17">
        <f>1.04*0.0082*'salaires 25%'!B39</f>
        <v>27.145862291184006</v>
      </c>
      <c r="C39" s="17">
        <f>1.04*0.0082*'salaires 25%'!C39</f>
        <v>27.892996115712005</v>
      </c>
      <c r="D39" s="17">
        <f>1.04*0.0082*'salaires 25%'!D39</f>
        <v>28.640129940240001</v>
      </c>
      <c r="E39" s="17">
        <f>1.04*0.0082*'salaires 25%'!E39</f>
        <v>29.387263764768004</v>
      </c>
      <c r="F39" s="17">
        <f>1.04*0.0082*'salaires 25%'!F39</f>
        <v>30.383442197472004</v>
      </c>
      <c r="G39" s="17">
        <f>1.04*0.0082*'salaires 25%'!G39</f>
        <v>31.379620630176003</v>
      </c>
      <c r="H39" s="17">
        <f>1.04*0.0082*'salaires 25%'!H39</f>
        <v>32.375799062880006</v>
      </c>
      <c r="I39" s="17">
        <f>1.04*0.0082*'salaires 25%'!I39</f>
        <v>32.749365975144002</v>
      </c>
      <c r="J39" s="17">
        <f>1.04*0.0082*'salaires 25%'!J39</f>
        <v>33.122932887407998</v>
      </c>
    </row>
    <row r="40" spans="1:10">
      <c r="A40" s="5">
        <v>195</v>
      </c>
      <c r="B40" s="17">
        <f>1.04*0.0082*'salaires 25%'!B40</f>
        <v>27.818948570504002</v>
      </c>
      <c r="C40" s="17">
        <f>1.04*0.0082*'salaires 25%'!C40</f>
        <v>28.584607705472003</v>
      </c>
      <c r="D40" s="17">
        <f>1.04*0.0082*'salaires 25%'!D40</f>
        <v>29.35026684044</v>
      </c>
      <c r="E40" s="17">
        <f>1.04*0.0082*'salaires 25%'!E40</f>
        <v>30.115925975408</v>
      </c>
      <c r="F40" s="17">
        <f>1.04*0.0082*'salaires 25%'!F40</f>
        <v>31.136804822032005</v>
      </c>
      <c r="G40" s="17">
        <f>1.04*0.0082*'salaires 25%'!G40</f>
        <v>32.157683668655999</v>
      </c>
      <c r="H40" s="17">
        <f>1.04*0.0082*'salaires 25%'!H40</f>
        <v>33.178562515280007</v>
      </c>
      <c r="I40" s="17">
        <f>1.04*0.0082*'salaires 25%'!I40</f>
        <v>33.561392082764009</v>
      </c>
      <c r="J40" s="17">
        <f>1.04*0.0082*'salaires 25%'!J40</f>
        <v>33.944221650248004</v>
      </c>
    </row>
    <row r="41" spans="1:10">
      <c r="A41" s="5">
        <v>200</v>
      </c>
      <c r="B41" s="17">
        <f>1.04*0.0082*'salaires 25%'!B41</f>
        <v>28.497887773992009</v>
      </c>
      <c r="C41" s="17">
        <f>1.04*0.0082*'salaires 25%'!C41</f>
        <v>29.282233309056007</v>
      </c>
      <c r="D41" s="17">
        <f>1.04*0.0082*'salaires 25%'!D41</f>
        <v>30.066578844120002</v>
      </c>
      <c r="E41" s="17">
        <f>1.04*0.0082*'salaires 25%'!E41</f>
        <v>30.850924379184004</v>
      </c>
      <c r="F41" s="17">
        <f>1.04*0.0082*'salaires 25%'!F41</f>
        <v>31.896718425936005</v>
      </c>
      <c r="G41" s="17">
        <f>1.04*0.0082*'salaires 25%'!G41</f>
        <v>32.942512472688009</v>
      </c>
      <c r="H41" s="17">
        <f>1.04*0.0082*'salaires 25%'!H41</f>
        <v>33.988306519440002</v>
      </c>
      <c r="I41" s="17">
        <f>1.04*0.0082*'salaires 25%'!I41</f>
        <v>34.380479286971998</v>
      </c>
      <c r="J41" s="17">
        <f>1.04*0.0082*'salaires 25%'!J41</f>
        <v>34.772652054504007</v>
      </c>
    </row>
    <row r="42" spans="1:10">
      <c r="A42" s="5">
        <v>205</v>
      </c>
      <c r="B42" s="17">
        <f>1.04*0.0082*'salaires 25%'!B42</f>
        <v>29.206091598320008</v>
      </c>
      <c r="C42" s="17">
        <f>1.04*0.0082*'salaires 25%'!C42</f>
        <v>30.009928981760016</v>
      </c>
      <c r="D42" s="17">
        <f>1.04*0.0082*'salaires 25%'!D42</f>
        <v>30.813766365200006</v>
      </c>
      <c r="E42" s="17">
        <f>1.04*0.0082*'salaires 25%'!E42</f>
        <v>31.617603748640001</v>
      </c>
      <c r="F42" s="17">
        <f>1.04*0.0082*'salaires 25%'!F42</f>
        <v>32.689386926560005</v>
      </c>
      <c r="G42" s="17">
        <f>1.04*0.0082*'salaires 25%'!G42</f>
        <v>33.761170104480009</v>
      </c>
      <c r="H42" s="17">
        <f>1.04*0.0082*'salaires 25%'!H42</f>
        <v>34.832953282400013</v>
      </c>
      <c r="I42" s="17">
        <f>1.04*0.0082*'salaires 25%'!I42</f>
        <v>35.234871974120011</v>
      </c>
      <c r="J42" s="17">
        <f>1.04*0.0082*'salaires 25%'!J42</f>
        <v>35.63679066584001</v>
      </c>
    </row>
    <row r="43" spans="1:10">
      <c r="A43" s="5">
        <v>210</v>
      </c>
      <c r="B43" s="17">
        <f>1.04*0.0082*'salaires 25%'!B43</f>
        <v>29.92600127098401</v>
      </c>
      <c r="C43" s="17">
        <f>1.04*0.0082*'salaires 25%'!C43</f>
        <v>30.749652682112011</v>
      </c>
      <c r="D43" s="17">
        <f>1.04*0.0082*'salaires 25%'!D43</f>
        <v>31.573304093240004</v>
      </c>
      <c r="E43" s="17">
        <f>1.04*0.0082*'salaires 25%'!E43</f>
        <v>32.396955504368002</v>
      </c>
      <c r="F43" s="17">
        <f>1.04*0.0082*'salaires 25%'!F43</f>
        <v>33.495157385872005</v>
      </c>
      <c r="G43" s="17">
        <f>1.04*0.0082*'salaires 25%'!G43</f>
        <v>34.593359267376002</v>
      </c>
      <c r="H43" s="17">
        <f>1.04*0.0082*'salaires 25%'!H43</f>
        <v>35.691561148880005</v>
      </c>
      <c r="I43" s="17">
        <f>1.04*0.0082*'salaires 25%'!I43</f>
        <v>36.103386854444004</v>
      </c>
      <c r="J43" s="17">
        <f>1.04*0.0082*'salaires 25%'!J43</f>
        <v>36.515212560008017</v>
      </c>
    </row>
    <row r="44" spans="1:10">
      <c r="A44" s="5">
        <v>215</v>
      </c>
      <c r="B44" s="17">
        <f>1.04*0.0082*'salaires 25%'!B44</f>
        <v>30.663469716152004</v>
      </c>
      <c r="C44" s="17">
        <f>1.04*0.0082*'salaires 25%'!C44</f>
        <v>31.507418423936006</v>
      </c>
      <c r="D44" s="17">
        <f>1.04*0.0082*'salaires 25%'!D44</f>
        <v>32.351367131719996</v>
      </c>
      <c r="E44" s="17">
        <f>1.04*0.0082*'salaires 25%'!E44</f>
        <v>33.195315839503998</v>
      </c>
      <c r="F44" s="17">
        <f>1.04*0.0082*'salaires 25%'!F44</f>
        <v>34.320580783216002</v>
      </c>
      <c r="G44" s="17">
        <f>1.04*0.0082*'salaires 25%'!G44</f>
        <v>35.445845726927999</v>
      </c>
      <c r="H44" s="17">
        <f>1.04*0.0082*'salaires 25%'!H44</f>
        <v>36.57111067064001</v>
      </c>
      <c r="I44" s="17">
        <f>1.04*0.0082*'salaires 25%'!I44</f>
        <v>36.993085024532</v>
      </c>
      <c r="J44" s="17">
        <f>1.04*0.0082*'salaires 25%'!J44</f>
        <v>37.415059378424004</v>
      </c>
    </row>
    <row r="45" spans="1:10">
      <c r="A45" s="5">
        <v>220</v>
      </c>
      <c r="B45" s="17">
        <f>1.04*0.0082*'salaires 25%'!B45</f>
        <v>31.418496933824009</v>
      </c>
      <c r="C45" s="17">
        <f>1.04*0.0082*'salaires 25%'!C45</f>
        <v>32.283226207232005</v>
      </c>
      <c r="D45" s="17">
        <f>1.04*0.0082*'salaires 25%'!D45</f>
        <v>33.14795548064</v>
      </c>
      <c r="E45" s="17">
        <f>1.04*0.0082*'salaires 25%'!E45</f>
        <v>34.012684754048003</v>
      </c>
      <c r="F45" s="17">
        <f>1.04*0.0082*'salaires 25%'!F45</f>
        <v>35.165657118592001</v>
      </c>
      <c r="G45" s="17">
        <f>1.04*0.0082*'salaires 25%'!G45</f>
        <v>36.318629483136007</v>
      </c>
      <c r="H45" s="17">
        <f>1.04*0.0082*'salaires 25%'!H45</f>
        <v>37.471601847680006</v>
      </c>
      <c r="I45" s="17">
        <f>1.04*0.0082*'salaires 25%'!I45</f>
        <v>37.903966484384007</v>
      </c>
      <c r="J45" s="17">
        <f>1.04*0.0082*'salaires 25%'!J45</f>
        <v>38.336331121088008</v>
      </c>
    </row>
    <row r="46" spans="1:10">
      <c r="A46" s="5">
        <v>225</v>
      </c>
      <c r="B46" s="17">
        <f>1.04*0.0082*'salaires 25%'!B46</f>
        <v>32.19693584816801</v>
      </c>
      <c r="C46" s="17">
        <f>1.04*0.0082*'salaires 25%'!C46</f>
        <v>33.083090045824015</v>
      </c>
      <c r="D46" s="17">
        <f>1.04*0.0082*'salaires 25%'!D46</f>
        <v>33.969244243480006</v>
      </c>
      <c r="E46" s="17">
        <f>1.04*0.0082*'salaires 25%'!E46</f>
        <v>34.855398441136003</v>
      </c>
      <c r="F46" s="17">
        <f>1.04*0.0082*'salaires 25%'!F46</f>
        <v>36.03693737134401</v>
      </c>
      <c r="G46" s="17">
        <f>1.04*0.0082*'salaires 25%'!G46</f>
        <v>37.218476301552009</v>
      </c>
      <c r="H46" s="17">
        <f>1.04*0.0082*'salaires 25%'!H46</f>
        <v>38.400015231760015</v>
      </c>
      <c r="I46" s="17">
        <f>1.04*0.0082*'salaires 25%'!I46</f>
        <v>38.843092330588007</v>
      </c>
      <c r="J46" s="17">
        <f>1.04*0.0082*'salaires 25%'!J46</f>
        <v>39.286169429416013</v>
      </c>
    </row>
    <row r="47" spans="1:10">
      <c r="A47" s="5">
        <v>230</v>
      </c>
      <c r="B47" s="17">
        <f>1.04*0.0082*'salaires 25%'!B47</f>
        <v>32.992933535016014</v>
      </c>
      <c r="C47" s="17">
        <f>1.04*0.0082*'salaires 25%'!C47</f>
        <v>33.900995925888004</v>
      </c>
      <c r="D47" s="17">
        <f>1.04*0.0082*'salaires 25%'!D47</f>
        <v>34.809058316760002</v>
      </c>
      <c r="E47" s="17">
        <f>1.04*0.0082*'salaires 25%'!E47</f>
        <v>35.717120707632006</v>
      </c>
      <c r="F47" s="17">
        <f>1.04*0.0082*'salaires 25%'!F47</f>
        <v>36.927870562128007</v>
      </c>
      <c r="G47" s="17">
        <f>1.04*0.0082*'salaires 25%'!G47</f>
        <v>38.138620416624015</v>
      </c>
      <c r="H47" s="17">
        <f>1.04*0.0082*'salaires 25%'!H47</f>
        <v>39.349370271120009</v>
      </c>
      <c r="I47" s="17">
        <f>1.04*0.0082*'salaires 25%'!I47</f>
        <v>39.803401466556011</v>
      </c>
      <c r="J47" s="17">
        <f>1.04*0.0082*'salaires 25%'!J47</f>
        <v>40.257432661992006</v>
      </c>
    </row>
    <row r="48" spans="1:10">
      <c r="A48" s="5">
        <v>235</v>
      </c>
      <c r="B48" s="17">
        <f>1.04*0.0082*'salaires 25%'!B48</f>
        <v>33.818195842704</v>
      </c>
      <c r="C48" s="17">
        <f>1.04*0.0082*'salaires 25%'!C48</f>
        <v>34.748971875072002</v>
      </c>
      <c r="D48" s="17">
        <f>1.04*0.0082*'salaires 25%'!D48</f>
        <v>35.679747907439996</v>
      </c>
      <c r="E48" s="17">
        <f>1.04*0.0082*'salaires 25%'!E48</f>
        <v>36.610523939808004</v>
      </c>
      <c r="F48" s="17">
        <f>1.04*0.0082*'salaires 25%'!F48</f>
        <v>37.851558649632004</v>
      </c>
      <c r="G48" s="17">
        <f>1.04*0.0082*'salaires 25%'!G48</f>
        <v>39.092593359456004</v>
      </c>
      <c r="H48" s="17">
        <f>1.04*0.0082*'salaires 25%'!H48</f>
        <v>40.333628069280003</v>
      </c>
      <c r="I48" s="17">
        <f>1.04*0.0082*'salaires 25%'!I48</f>
        <v>40.79901608546399</v>
      </c>
      <c r="J48" s="17">
        <f>1.04*0.0082*'salaires 25%'!J48</f>
        <v>41.264404101648005</v>
      </c>
    </row>
    <row r="49" spans="1:10">
      <c r="A49" s="5">
        <v>240</v>
      </c>
      <c r="B49" s="17">
        <f>1.04*0.0082*'salaires 25%'!B49</f>
        <v>34.860016344608013</v>
      </c>
      <c r="C49" s="17">
        <f>1.04*0.0082*'salaires 25%'!C49</f>
        <v>35.819466335744018</v>
      </c>
      <c r="D49" s="17">
        <f>1.04*0.0082*'salaires 25%'!D49</f>
        <v>36.778916326880008</v>
      </c>
      <c r="E49" s="17">
        <f>1.04*0.0082*'salaires 25%'!E49</f>
        <v>37.738366318016006</v>
      </c>
      <c r="F49" s="17">
        <f>1.04*0.0082*'salaires 25%'!F49</f>
        <v>39.017632972864007</v>
      </c>
      <c r="G49" s="17">
        <f>1.04*0.0082*'salaires 25%'!G49</f>
        <v>40.296899627712016</v>
      </c>
      <c r="H49" s="17">
        <f>1.04*0.0082*'salaires 25%'!H49</f>
        <v>41.576166282560017</v>
      </c>
      <c r="I49" s="17">
        <f>1.04*0.0082*'salaires 25%'!I49</f>
        <v>42.055891278128009</v>
      </c>
      <c r="J49" s="17">
        <f>1.04*0.0082*'salaires 25%'!J49</f>
        <v>42.535616273696014</v>
      </c>
    </row>
    <row r="50" spans="1:10">
      <c r="A50" s="5">
        <v>245</v>
      </c>
      <c r="B50" s="17">
        <f>1.04*0.0082*'salaires 25%'!B50</f>
        <v>35.708690348968013</v>
      </c>
      <c r="C50" s="17">
        <f>1.04*0.0082*'salaires 25%'!C50</f>
        <v>36.691498340224015</v>
      </c>
      <c r="D50" s="17">
        <f>1.04*0.0082*'salaires 25%'!D50</f>
        <v>37.674306331480004</v>
      </c>
      <c r="E50" s="17">
        <f>1.04*0.0082*'salaires 25%'!E50</f>
        <v>38.657114322736</v>
      </c>
      <c r="F50" s="17">
        <f>1.04*0.0082*'salaires 25%'!F50</f>
        <v>39.967524977744006</v>
      </c>
      <c r="G50" s="17">
        <f>1.04*0.0082*'salaires 25%'!G50</f>
        <v>41.277935632752012</v>
      </c>
      <c r="H50" s="17">
        <f>1.04*0.0082*'salaires 25%'!H50</f>
        <v>42.588346287760011</v>
      </c>
      <c r="I50" s="17">
        <f>1.04*0.0082*'salaires 25%'!I50</f>
        <v>43.079750283388016</v>
      </c>
      <c r="J50" s="17">
        <f>1.04*0.0082*'salaires 25%'!J50</f>
        <v>43.571154279016007</v>
      </c>
    </row>
    <row r="51" spans="1:10">
      <c r="A51" s="5">
        <v>250</v>
      </c>
      <c r="B51" s="17">
        <f>1.04*0.0082*'salaires 25%'!B51</f>
        <v>36.592481898336018</v>
      </c>
      <c r="C51" s="17">
        <f>1.04*0.0082*'salaires 25%'!C51</f>
        <v>37.599614427648014</v>
      </c>
      <c r="D51" s="17">
        <f>1.04*0.0082*'salaires 25%'!D51</f>
        <v>38.606746956960009</v>
      </c>
      <c r="E51" s="17">
        <f>1.04*0.0082*'salaires 25%'!E51</f>
        <v>39.613879486272012</v>
      </c>
      <c r="F51" s="17">
        <f>1.04*0.0082*'salaires 25%'!F51</f>
        <v>40.956722858688011</v>
      </c>
      <c r="G51" s="17">
        <f>1.04*0.0082*'salaires 25%'!G51</f>
        <v>42.299566231104016</v>
      </c>
      <c r="H51" s="17">
        <f>1.04*0.0082*'salaires 25%'!H51</f>
        <v>43.642409603520015</v>
      </c>
      <c r="I51" s="17">
        <f>1.04*0.0082*'salaires 25%'!I51</f>
        <v>44.145975868176009</v>
      </c>
      <c r="J51" s="17">
        <f>1.04*0.0082*'salaires 25%'!J51</f>
        <v>44.649542132832011</v>
      </c>
    </row>
    <row r="52" spans="1:10">
      <c r="A52" s="5">
        <v>255</v>
      </c>
      <c r="B52" s="17">
        <f>1.04*0.0082*'salaires 25%'!B52</f>
        <v>37.499685144376016</v>
      </c>
      <c r="C52" s="17">
        <f>1.04*0.0082*'salaires 25%'!C52</f>
        <v>38.531786570368006</v>
      </c>
      <c r="D52" s="17">
        <f>1.04*0.0082*'salaires 25%'!D52</f>
        <v>39.563887996360009</v>
      </c>
      <c r="E52" s="17">
        <f>1.04*0.0082*'salaires 25%'!E52</f>
        <v>40.595989422352012</v>
      </c>
      <c r="F52" s="17">
        <f>1.04*0.0082*'salaires 25%'!F52</f>
        <v>41.972124657008003</v>
      </c>
      <c r="G52" s="17">
        <f>1.04*0.0082*'salaires 25%'!G52</f>
        <v>43.348259891664007</v>
      </c>
      <c r="H52" s="17">
        <f>1.04*0.0082*'salaires 25%'!H52</f>
        <v>44.724395126320012</v>
      </c>
      <c r="I52" s="17">
        <f>1.04*0.0082*'salaires 25%'!I52</f>
        <v>45.24044583931601</v>
      </c>
      <c r="J52" s="17">
        <f>1.04*0.0082*'salaires 25%'!J52</f>
        <v>45.756496552312015</v>
      </c>
    </row>
    <row r="53" spans="1:10">
      <c r="A53" s="5">
        <v>260</v>
      </c>
      <c r="B53" s="17">
        <f>1.04*0.0082*'salaires 25%'!B53</f>
        <v>38.430300087088014</v>
      </c>
      <c r="C53" s="17">
        <f>1.04*0.0082*'salaires 25%'!C53</f>
        <v>39.488014768384005</v>
      </c>
      <c r="D53" s="17">
        <f>1.04*0.0082*'salaires 25%'!D53</f>
        <v>40.545729449680003</v>
      </c>
      <c r="E53" s="17">
        <f>1.04*0.0082*'salaires 25%'!E53</f>
        <v>41.603444130976008</v>
      </c>
      <c r="F53" s="17">
        <f>1.04*0.0082*'salaires 25%'!F53</f>
        <v>43.013730372704003</v>
      </c>
      <c r="G53" s="17">
        <f>1.04*0.0082*'salaires 25%'!G53</f>
        <v>44.424016614432013</v>
      </c>
      <c r="H53" s="17">
        <f>1.04*0.0082*'salaires 25%'!H53</f>
        <v>45.834302856160015</v>
      </c>
      <c r="I53" s="17">
        <f>1.04*0.0082*'salaires 25%'!I53</f>
        <v>46.36316019680801</v>
      </c>
      <c r="J53" s="17">
        <f>1.04*0.0082*'salaires 25%'!J53</f>
        <v>46.892017537456013</v>
      </c>
    </row>
    <row r="54" spans="1:10">
      <c r="A54" s="5">
        <v>265</v>
      </c>
      <c r="B54" s="17">
        <f>1.04*0.0082*'salaires 25%'!B54</f>
        <v>39.378473802304008</v>
      </c>
      <c r="C54" s="17">
        <f>1.04*0.0082*'salaires 25%'!C54</f>
        <v>40.462285007872005</v>
      </c>
      <c r="D54" s="17">
        <f>1.04*0.0082*'salaires 25%'!D54</f>
        <v>41.546096213440002</v>
      </c>
      <c r="E54" s="17">
        <f>1.04*0.0082*'salaires 25%'!E54</f>
        <v>42.629907419007999</v>
      </c>
      <c r="F54" s="17">
        <f>1.04*0.0082*'salaires 25%'!F54</f>
        <v>44.074989026432007</v>
      </c>
      <c r="G54" s="17">
        <f>1.04*0.0082*'salaires 25%'!G54</f>
        <v>45.520070633855994</v>
      </c>
      <c r="H54" s="17">
        <f>1.04*0.0082*'salaires 25%'!H54</f>
        <v>46.965152241280002</v>
      </c>
      <c r="I54" s="17">
        <f>1.04*0.0082*'salaires 25%'!I54</f>
        <v>47.507057844064001</v>
      </c>
      <c r="J54" s="17">
        <f>1.04*0.0082*'salaires 25%'!J54</f>
        <v>48.048963446847999</v>
      </c>
    </row>
    <row r="55" spans="1:10">
      <c r="A55" s="5">
        <v>270</v>
      </c>
      <c r="B55" s="17">
        <f>1.04*0.0082*'salaires 25%'!B55</f>
        <v>40.350059214192015</v>
      </c>
      <c r="C55" s="17">
        <f>1.04*0.0082*'salaires 25%'!C55</f>
        <v>41.460611302656005</v>
      </c>
      <c r="D55" s="17">
        <f>1.04*0.0082*'salaires 25%'!D55</f>
        <v>42.571163391119995</v>
      </c>
      <c r="E55" s="17">
        <f>1.04*0.0082*'salaires 25%'!E55</f>
        <v>43.681715479584</v>
      </c>
      <c r="F55" s="17">
        <f>1.04*0.0082*'salaires 25%'!F55</f>
        <v>45.162451597536005</v>
      </c>
      <c r="G55" s="17">
        <f>1.04*0.0082*'salaires 25%'!G55</f>
        <v>46.643187715488004</v>
      </c>
      <c r="H55" s="17">
        <f>1.04*0.0082*'salaires 25%'!H55</f>
        <v>48.12392383344001</v>
      </c>
      <c r="I55" s="17">
        <f>1.04*0.0082*'salaires 25%'!I55</f>
        <v>48.679199877672012</v>
      </c>
      <c r="J55" s="17">
        <f>1.04*0.0082*'salaires 25%'!J55</f>
        <v>49.234475921904014</v>
      </c>
    </row>
    <row r="56" spans="1:10">
      <c r="A56" s="5">
        <v>275</v>
      </c>
      <c r="B56" s="17">
        <f>1.04*0.0082*'salaires 25%'!B56</f>
        <v>41.345056322752008</v>
      </c>
      <c r="C56" s="17">
        <f>1.04*0.0082*'salaires 25%'!C56</f>
        <v>42.482993652736013</v>
      </c>
      <c r="D56" s="17">
        <f>1.04*0.0082*'salaires 25%'!D56</f>
        <v>43.620930982720004</v>
      </c>
      <c r="E56" s="17">
        <f>1.04*0.0082*'salaires 25%'!E56</f>
        <v>44.758868312704003</v>
      </c>
      <c r="F56" s="17">
        <f>1.04*0.0082*'salaires 25%'!F56</f>
        <v>46.276118086016012</v>
      </c>
      <c r="G56" s="17">
        <f>1.04*0.0082*'salaires 25%'!G56</f>
        <v>47.793367859328008</v>
      </c>
      <c r="H56" s="17">
        <f>1.04*0.0082*'salaires 25%'!H56</f>
        <v>49.31061763264001</v>
      </c>
      <c r="I56" s="17">
        <f>1.04*0.0082*'salaires 25%'!I56</f>
        <v>49.879586297631995</v>
      </c>
      <c r="J56" s="17">
        <f>1.04*0.0082*'salaires 25%'!J56</f>
        <v>50.448554962624009</v>
      </c>
    </row>
    <row r="57" spans="1:10">
      <c r="A57" s="5">
        <v>280</v>
      </c>
      <c r="B57" s="17">
        <f>1.04*0.0082*'salaires 25%'!B57</f>
        <v>42.369318052152011</v>
      </c>
      <c r="C57" s="17">
        <f>1.04*0.0082*'salaires 25%'!C57</f>
        <v>43.535446071936008</v>
      </c>
      <c r="D57" s="17">
        <f>1.04*0.0082*'salaires 25%'!D57</f>
        <v>44.701574091719998</v>
      </c>
      <c r="E57" s="17">
        <f>1.04*0.0082*'salaires 25%'!E57</f>
        <v>45.867702111504002</v>
      </c>
      <c r="F57" s="17">
        <f>1.04*0.0082*'salaires 25%'!F57</f>
        <v>47.422539471216005</v>
      </c>
      <c r="G57" s="17">
        <f>1.04*0.0082*'salaires 25%'!G57</f>
        <v>48.977376830928009</v>
      </c>
      <c r="H57" s="17">
        <f>1.04*0.0082*'salaires 25%'!H57</f>
        <v>50.532214190639998</v>
      </c>
      <c r="I57" s="17">
        <f>1.04*0.0082*'salaires 25%'!I57</f>
        <v>51.115278200532003</v>
      </c>
      <c r="J57" s="17">
        <f>1.04*0.0082*'salaires 25%'!J57</f>
        <v>51.698342210424009</v>
      </c>
    </row>
    <row r="58" spans="1:10">
      <c r="A58" s="5">
        <v>285</v>
      </c>
      <c r="B58" s="17">
        <f>1.04*0.0082*'salaires 25%'!B58</f>
        <v>43.329197615704004</v>
      </c>
      <c r="C58" s="17">
        <f>1.04*0.0082*'salaires 25%'!C58</f>
        <v>44.521744339072008</v>
      </c>
      <c r="D58" s="17">
        <f>1.04*0.0082*'salaires 25%'!D58</f>
        <v>45.71429106243999</v>
      </c>
      <c r="E58" s="17">
        <f>1.04*0.0082*'salaires 25%'!E58</f>
        <v>46.906837785807994</v>
      </c>
      <c r="F58" s="17">
        <f>1.04*0.0082*'salaires 25%'!F58</f>
        <v>48.496900083631999</v>
      </c>
      <c r="G58" s="17">
        <f>1.04*0.0082*'salaires 25%'!G58</f>
        <v>50.086962381455997</v>
      </c>
      <c r="H58" s="17">
        <f>1.04*0.0082*'salaires 25%'!H58</f>
        <v>51.677024679280002</v>
      </c>
      <c r="I58" s="17">
        <f>1.04*0.0082*'salaires 25%'!I58</f>
        <v>52.273298040964001</v>
      </c>
      <c r="J58" s="17">
        <f>1.04*0.0082*'salaires 25%'!J58</f>
        <v>52.869571402648006</v>
      </c>
    </row>
    <row r="59" spans="1:10">
      <c r="A59" s="5">
        <v>290</v>
      </c>
      <c r="B59" s="17">
        <f>1.04*0.0082*'salaires 25%'!B59</f>
        <v>44.306635951760015</v>
      </c>
      <c r="C59" s="17">
        <f>1.04*0.0082*'salaires 25%'!C59</f>
        <v>45.526084647680015</v>
      </c>
      <c r="D59" s="17">
        <f>1.04*0.0082*'salaires 25%'!D59</f>
        <v>46.745533343600002</v>
      </c>
      <c r="E59" s="17">
        <f>1.04*0.0082*'salaires 25%'!E59</f>
        <v>47.964982039520002</v>
      </c>
      <c r="F59" s="17">
        <f>1.04*0.0082*'salaires 25%'!F59</f>
        <v>49.59091363408001</v>
      </c>
      <c r="G59" s="17">
        <f>1.04*0.0082*'salaires 25%'!G59</f>
        <v>51.216845228640011</v>
      </c>
      <c r="H59" s="17">
        <f>1.04*0.0082*'salaires 25%'!H59</f>
        <v>52.842776823200005</v>
      </c>
      <c r="I59" s="17">
        <f>1.04*0.0082*'salaires 25%'!I59</f>
        <v>53.452501171160009</v>
      </c>
      <c r="J59" s="17">
        <f>1.04*0.0082*'salaires 25%'!J59</f>
        <v>54.062225519120005</v>
      </c>
    </row>
    <row r="60" spans="1:10">
      <c r="A60" s="5">
        <v>295</v>
      </c>
      <c r="B60" s="17">
        <f>1.04*0.0082*'salaires 25%'!B60</f>
        <v>45.284074287816011</v>
      </c>
      <c r="C60" s="17">
        <f>1.04*0.0082*'salaires 25%'!C60</f>
        <v>46.530424956288016</v>
      </c>
      <c r="D60" s="17">
        <f>1.04*0.0082*'salaires 25%'!D60</f>
        <v>47.776775624759999</v>
      </c>
      <c r="E60" s="17">
        <f>1.04*0.0082*'salaires 25%'!E60</f>
        <v>49.023126293232011</v>
      </c>
      <c r="F60" s="17">
        <f>1.04*0.0082*'salaires 25%'!F60</f>
        <v>50.684927184528021</v>
      </c>
      <c r="G60" s="17">
        <f>1.04*0.0082*'salaires 25%'!G60</f>
        <v>52.346728075824011</v>
      </c>
      <c r="H60" s="17">
        <f>1.04*0.0082*'salaires 25%'!H60</f>
        <v>54.008528967120021</v>
      </c>
      <c r="I60" s="17">
        <f>1.04*0.0082*'salaires 25%'!I60</f>
        <v>54.63170430135601</v>
      </c>
      <c r="J60" s="17">
        <f>1.04*0.0082*'salaires 25%'!J60</f>
        <v>55.254879635592012</v>
      </c>
    </row>
    <row r="61" spans="1:10">
      <c r="A61" s="5">
        <v>300</v>
      </c>
      <c r="B61" s="17">
        <f>1.04*0.0082*'salaires 25%'!B61</f>
        <v>46.290777244712004</v>
      </c>
      <c r="C61" s="17">
        <f>1.04*0.0082*'salaires 25%'!C61</f>
        <v>47.564835334016017</v>
      </c>
      <c r="D61" s="17">
        <f>1.04*0.0082*'salaires 25%'!D61</f>
        <v>48.838893423320002</v>
      </c>
      <c r="E61" s="17">
        <f>1.04*0.0082*'salaires 25%'!E61</f>
        <v>50.112951512624001</v>
      </c>
      <c r="F61" s="17">
        <f>1.04*0.0082*'salaires 25%'!F61</f>
        <v>51.811695631696004</v>
      </c>
      <c r="G61" s="17">
        <f>1.04*0.0082*'salaires 25%'!G61</f>
        <v>53.510439750768001</v>
      </c>
      <c r="H61" s="17">
        <f>1.04*0.0082*'salaires 25%'!H61</f>
        <v>55.209183869839997</v>
      </c>
      <c r="I61" s="17">
        <f>1.04*0.0082*'salaires 25%'!I61</f>
        <v>55.846212914492</v>
      </c>
      <c r="J61" s="17">
        <f>1.04*0.0082*'salaires 25%'!J61</f>
        <v>56.483241959143996</v>
      </c>
    </row>
    <row r="62" spans="1:10">
      <c r="A62" s="5">
        <v>305</v>
      </c>
      <c r="B62" s="17">
        <f>1.04*0.0082*'salaires 25%'!B62</f>
        <v>47.326744822448006</v>
      </c>
      <c r="C62" s="17">
        <f>1.04*0.0082*'salaires 25%'!C62</f>
        <v>48.629315780864012</v>
      </c>
      <c r="D62" s="17">
        <f>1.04*0.0082*'salaires 25%'!D62</f>
        <v>49.931886739280003</v>
      </c>
      <c r="E62" s="17">
        <f>1.04*0.0082*'salaires 25%'!E62</f>
        <v>51.234457697696008</v>
      </c>
      <c r="F62" s="17">
        <f>1.04*0.0082*'salaires 25%'!F62</f>
        <v>52.971218975584009</v>
      </c>
      <c r="G62" s="17">
        <f>1.04*0.0082*'salaires 25%'!G62</f>
        <v>54.707980253472009</v>
      </c>
      <c r="H62" s="17">
        <f>1.04*0.0082*'salaires 25%'!H62</f>
        <v>56.444741531360016</v>
      </c>
      <c r="I62" s="17">
        <f>1.04*0.0082*'salaires 25%'!I62</f>
        <v>57.096027010568008</v>
      </c>
      <c r="J62" s="17">
        <f>1.04*0.0082*'salaires 25%'!J62</f>
        <v>57.747312489776007</v>
      </c>
    </row>
    <row r="63" spans="1:10">
      <c r="A63" s="5">
        <v>310</v>
      </c>
      <c r="B63" s="17">
        <f>1.04*0.0082*'salaires 25%'!B63</f>
        <v>48.380271172688019</v>
      </c>
      <c r="C63" s="17">
        <f>1.04*0.0082*'salaires 25%'!C63</f>
        <v>49.711838269184014</v>
      </c>
      <c r="D63" s="17">
        <f>1.04*0.0082*'salaires 25%'!D63</f>
        <v>51.043405365680009</v>
      </c>
      <c r="E63" s="17">
        <f>1.04*0.0082*'salaires 25%'!E63</f>
        <v>52.374972462176011</v>
      </c>
      <c r="F63" s="17">
        <f>1.04*0.0082*'salaires 25%'!F63</f>
        <v>54.150395257504009</v>
      </c>
      <c r="G63" s="17">
        <f>1.04*0.0082*'salaires 25%'!G63</f>
        <v>55.925818052832007</v>
      </c>
      <c r="H63" s="17">
        <f>1.04*0.0082*'salaires 25%'!H63</f>
        <v>57.701240848160012</v>
      </c>
      <c r="I63" s="17">
        <f>1.04*0.0082*'salaires 25%'!I63</f>
        <v>58.367024396408006</v>
      </c>
      <c r="J63" s="17">
        <f>1.04*0.0082*'salaires 25%'!J63</f>
        <v>59.032807944656014</v>
      </c>
    </row>
    <row r="64" spans="1:10">
      <c r="A64" s="5">
        <v>315</v>
      </c>
      <c r="B64" s="17">
        <f>1.04*0.0082*'salaires 25%'!B64</f>
        <v>49.46306214376802</v>
      </c>
      <c r="C64" s="17">
        <f>1.04*0.0082*'salaires 25%'!C64</f>
        <v>50.824430826624024</v>
      </c>
      <c r="D64" s="17">
        <f>1.04*0.0082*'salaires 25%'!D64</f>
        <v>52.185799509480013</v>
      </c>
      <c r="E64" s="17">
        <f>1.04*0.0082*'salaires 25%'!E64</f>
        <v>53.547168192336009</v>
      </c>
      <c r="F64" s="17">
        <f>1.04*0.0082*'salaires 25%'!F64</f>
        <v>55.362326436144009</v>
      </c>
      <c r="G64" s="17">
        <f>1.04*0.0082*'salaires 25%'!G64</f>
        <v>57.177484679952016</v>
      </c>
      <c r="H64" s="17">
        <f>1.04*0.0082*'salaires 25%'!H64</f>
        <v>58.992642923760009</v>
      </c>
      <c r="I64" s="17">
        <f>1.04*0.0082*'salaires 25%'!I64</f>
        <v>59.673327265188014</v>
      </c>
      <c r="J64" s="17">
        <f>1.04*0.0082*'salaires 25%'!J64</f>
        <v>60.354011606616019</v>
      </c>
    </row>
    <row r="65" spans="1:10">
      <c r="A65" s="5">
        <v>320</v>
      </c>
      <c r="B65" s="17">
        <f>1.04*0.0082*'salaires 25%'!B65</f>
        <v>50.580970659856007</v>
      </c>
      <c r="C65" s="17">
        <f>1.04*0.0082*'salaires 25%'!C65</f>
        <v>51.973107467008013</v>
      </c>
      <c r="D65" s="17">
        <f>1.04*0.0082*'salaires 25%'!D65</f>
        <v>53.365244274160005</v>
      </c>
      <c r="E65" s="17">
        <f>1.04*0.0082*'salaires 25%'!E65</f>
        <v>54.757381081312012</v>
      </c>
      <c r="F65" s="17">
        <f>1.04*0.0082*'salaires 25%'!F65</f>
        <v>56.613563490848016</v>
      </c>
      <c r="G65" s="17">
        <f>1.04*0.0082*'salaires 25%'!G65</f>
        <v>58.469745900384019</v>
      </c>
      <c r="H65" s="17">
        <f>1.04*0.0082*'salaires 25%'!H65</f>
        <v>60.325928309920023</v>
      </c>
      <c r="I65" s="17">
        <f>1.04*0.0082*'salaires 25%'!I65</f>
        <v>61.021996713496002</v>
      </c>
      <c r="J65" s="17">
        <f>1.04*0.0082*'salaires 25%'!J65</f>
        <v>61.718065117072022</v>
      </c>
    </row>
    <row r="66" spans="1:10">
      <c r="A66" s="5">
        <v>325</v>
      </c>
      <c r="B66" s="17">
        <f>1.04*0.0082*'salaires 25%'!B66</f>
        <v>51.681320403440012</v>
      </c>
      <c r="C66" s="17">
        <f>1.04*0.0082*'salaires 25%'!C66</f>
        <v>53.103742065920017</v>
      </c>
      <c r="D66" s="17">
        <f>1.04*0.0082*'salaires 25%'!D66</f>
        <v>54.526163728400007</v>
      </c>
      <c r="E66" s="17">
        <f>1.04*0.0082*'salaires 25%'!E66</f>
        <v>55.948585390879998</v>
      </c>
      <c r="F66" s="17">
        <f>1.04*0.0082*'salaires 25%'!F66</f>
        <v>57.845147607520012</v>
      </c>
      <c r="G66" s="17">
        <f>1.04*0.0082*'salaires 25%'!G66</f>
        <v>59.741709824160019</v>
      </c>
      <c r="H66" s="17">
        <f>1.04*0.0082*'salaires 25%'!H66</f>
        <v>61.638272040800011</v>
      </c>
      <c r="I66" s="17">
        <f>1.04*0.0082*'salaires 25%'!I66</f>
        <v>62.349482872040006</v>
      </c>
      <c r="J66" s="17">
        <f>1.04*0.0082*'salaires 25%'!J66</f>
        <v>63.060693703280009</v>
      </c>
    </row>
    <row r="67" spans="1:10">
      <c r="A67" s="5">
        <v>330</v>
      </c>
      <c r="B67" s="17">
        <f>1.04*0.0082*'salaires 25%'!B67</f>
        <v>52.805081843696023</v>
      </c>
      <c r="C67" s="17">
        <f>1.04*0.0082*'salaires 25%'!C67</f>
        <v>54.25843272012802</v>
      </c>
      <c r="D67" s="17">
        <f>1.04*0.0082*'salaires 25%'!D67</f>
        <v>55.711783596560011</v>
      </c>
      <c r="E67" s="17">
        <f>1.04*0.0082*'salaires 25%'!E67</f>
        <v>57.165134472992015</v>
      </c>
      <c r="F67" s="17">
        <f>1.04*0.0082*'salaires 25%'!F67</f>
        <v>59.102935641568017</v>
      </c>
      <c r="G67" s="17">
        <f>1.04*0.0082*'salaires 25%'!G67</f>
        <v>61.040736810144018</v>
      </c>
      <c r="H67" s="17">
        <f>1.04*0.0082*'salaires 25%'!H67</f>
        <v>62.978537978720013</v>
      </c>
      <c r="I67" s="17">
        <f>1.04*0.0082*'salaires 25%'!I67</f>
        <v>63.705213416936004</v>
      </c>
      <c r="J67" s="17">
        <f>1.04*0.0082*'salaires 25%'!J67</f>
        <v>64.431888855152025</v>
      </c>
    </row>
    <row r="68" spans="1:10">
      <c r="A68" s="5">
        <v>340</v>
      </c>
      <c r="B68" s="17">
        <f>1.04*0.0082*'salaires 25%'!B68</f>
        <v>54.104431008992016</v>
      </c>
      <c r="C68" s="17">
        <f>1.04*0.0082*'salaires 25%'!C68</f>
        <v>55.593543789056021</v>
      </c>
      <c r="D68" s="17">
        <f>1.04*0.0082*'salaires 25%'!D68</f>
        <v>57.082656569120012</v>
      </c>
      <c r="E68" s="17">
        <f>1.04*0.0082*'salaires 25%'!E68</f>
        <v>58.571769349184009</v>
      </c>
      <c r="F68" s="17">
        <f>1.04*0.0082*'salaires 25%'!F68</f>
        <v>60.557253055936016</v>
      </c>
      <c r="G68" s="17">
        <f>1.04*0.0082*'salaires 25%'!G68</f>
        <v>62.542736762688008</v>
      </c>
      <c r="H68" s="17">
        <f>1.04*0.0082*'salaires 25%'!H68</f>
        <v>64.528220469440015</v>
      </c>
      <c r="I68" s="17">
        <f>1.04*0.0082*'salaires 25%'!I68</f>
        <v>65.272776859472017</v>
      </c>
      <c r="J68" s="17">
        <f>1.04*0.0082*'salaires 25%'!J68</f>
        <v>66.01733324950402</v>
      </c>
    </row>
    <row r="69" spans="1:10">
      <c r="A69" s="5">
        <v>345</v>
      </c>
      <c r="B69" s="17">
        <f>1.04*0.0082*'salaires 25%'!B69</f>
        <v>55.304280463432008</v>
      </c>
      <c r="C69" s="17">
        <f>1.04*0.0082*'salaires 25%'!C69</f>
        <v>56.826416622976012</v>
      </c>
      <c r="D69" s="17">
        <f>1.04*0.0082*'salaires 25%'!D69</f>
        <v>58.348552782519995</v>
      </c>
      <c r="E69" s="17">
        <f>1.04*0.0082*'salaires 25%'!E69</f>
        <v>59.870688942064</v>
      </c>
      <c r="F69" s="17">
        <f>1.04*0.0082*'salaires 25%'!F69</f>
        <v>61.90020382145601</v>
      </c>
      <c r="G69" s="17">
        <f>1.04*0.0082*'salaires 25%'!G69</f>
        <v>63.929718700848007</v>
      </c>
      <c r="H69" s="17">
        <f>1.04*0.0082*'salaires 25%'!H69</f>
        <v>65.95923358024001</v>
      </c>
      <c r="I69" s="17">
        <f>1.04*0.0082*'salaires 25%'!I69</f>
        <v>66.720301660012012</v>
      </c>
      <c r="J69" s="17">
        <f>1.04*0.0082*'salaires 25%'!J69</f>
        <v>67.481369739784014</v>
      </c>
    </row>
    <row r="70" spans="1:10">
      <c r="A70" s="5">
        <v>350</v>
      </c>
      <c r="B70" s="17">
        <f>1.04*0.0082*'salaires 25%'!B70</f>
        <v>56.574365007888012</v>
      </c>
      <c r="C70" s="17">
        <f>1.04*0.0082*'salaires 25%'!C70</f>
        <v>58.131457622784012</v>
      </c>
      <c r="D70" s="17">
        <f>1.04*0.0082*'salaires 25%'!D70</f>
        <v>59.688550237680005</v>
      </c>
      <c r="E70" s="17">
        <f>1.04*0.0082*'salaires 25%'!E70</f>
        <v>61.245642852576012</v>
      </c>
      <c r="F70" s="17">
        <f>1.04*0.0082*'salaires 25%'!F70</f>
        <v>63.321766339104009</v>
      </c>
      <c r="G70" s="17">
        <f>1.04*0.0082*'salaires 25%'!G70</f>
        <v>65.397889825632006</v>
      </c>
      <c r="H70" s="17">
        <f>1.04*0.0082*'salaires 25%'!H70</f>
        <v>67.474013312160011</v>
      </c>
      <c r="I70" s="17">
        <f>1.04*0.0082*'salaires 25%'!I70</f>
        <v>68.252559619608007</v>
      </c>
      <c r="J70" s="17">
        <f>1.04*0.0082*'salaires 25%'!J70</f>
        <v>69.031105927056004</v>
      </c>
    </row>
    <row r="71" spans="1:10">
      <c r="A71" s="5">
        <v>355</v>
      </c>
      <c r="B71" s="17">
        <f>1.04*0.0082*'salaires 25%'!B71</f>
        <v>56.691423491248017</v>
      </c>
      <c r="C71" s="17">
        <f>1.04*0.0082*'salaires 25%'!C71</f>
        <v>58.251737899264015</v>
      </c>
      <c r="D71" s="17">
        <f>1.04*0.0082*'salaires 25%'!D71</f>
        <v>59.812052307280005</v>
      </c>
      <c r="E71" s="17">
        <f>1.04*0.0082*'salaires 25%'!E71</f>
        <v>61.372366715296003</v>
      </c>
      <c r="F71" s="17">
        <f>1.04*0.0082*'salaires 25%'!F71</f>
        <v>63.452785925984017</v>
      </c>
      <c r="G71" s="17">
        <f>1.04*0.0082*'salaires 25%'!G71</f>
        <v>65.533205136672024</v>
      </c>
      <c r="H71" s="17">
        <f>1.04*0.0082*'salaires 25%'!H71</f>
        <v>67.613624347360016</v>
      </c>
      <c r="I71" s="17">
        <f>1.04*0.0082*'salaires 25%'!I71</f>
        <v>68.393781551368008</v>
      </c>
      <c r="J71" s="17">
        <f>1.04*0.0082*'salaires 25%'!J71</f>
        <v>69.173938755376014</v>
      </c>
    </row>
    <row r="72" spans="1:10">
      <c r="A72" s="5">
        <v>360</v>
      </c>
      <c r="B72" s="17">
        <f>1.04*0.0082*'salaires 25%'!B72</f>
        <v>57.879567097352016</v>
      </c>
      <c r="C72" s="17">
        <f>1.04*0.0082*'salaires 25%'!C72</f>
        <v>59.472582705536013</v>
      </c>
      <c r="D72" s="17">
        <f>1.04*0.0082*'salaires 25%'!D72</f>
        <v>61.06559831372001</v>
      </c>
      <c r="E72" s="17">
        <f>1.04*0.0082*'salaires 25%'!E72</f>
        <v>62.658613921904006</v>
      </c>
      <c r="F72" s="17">
        <f>1.04*0.0082*'salaires 25%'!F72</f>
        <v>64.782634732816021</v>
      </c>
      <c r="G72" s="17">
        <f>1.04*0.0082*'salaires 25%'!G72</f>
        <v>66.906655543728007</v>
      </c>
      <c r="H72" s="17">
        <f>1.04*0.0082*'salaires 25%'!H72</f>
        <v>69.030676354640022</v>
      </c>
      <c r="I72" s="17">
        <f>1.04*0.0082*'salaires 25%'!I72</f>
        <v>69.827184158732024</v>
      </c>
      <c r="J72" s="17">
        <f>1.04*0.0082*'salaires 25%'!J72</f>
        <v>70.623691962824026</v>
      </c>
    </row>
    <row r="73" spans="1:10">
      <c r="A73" s="5">
        <v>365</v>
      </c>
      <c r="B73" s="17">
        <f>1.04*0.0082*'salaires 25%'!B73</f>
        <v>59.208180883488019</v>
      </c>
      <c r="C73" s="17">
        <f>1.04*0.0082*'salaires 25%'!C73</f>
        <v>60.837763843584028</v>
      </c>
      <c r="D73" s="17">
        <f>1.04*0.0082*'salaires 25%'!D73</f>
        <v>62.467346803680002</v>
      </c>
      <c r="E73" s="17">
        <f>1.04*0.0082*'salaires 25%'!E73</f>
        <v>64.096929763776018</v>
      </c>
      <c r="F73" s="17">
        <f>1.04*0.0082*'salaires 25%'!F73</f>
        <v>66.269707043904006</v>
      </c>
      <c r="G73" s="17">
        <f>1.04*0.0082*'salaires 25%'!G73</f>
        <v>68.442484324032023</v>
      </c>
      <c r="H73" s="17">
        <f>1.04*0.0082*'salaires 25%'!H73</f>
        <v>70.615261604160025</v>
      </c>
      <c r="I73" s="17">
        <f>1.04*0.0082*'salaires 25%'!I73</f>
        <v>71.430053084208012</v>
      </c>
      <c r="J73" s="17">
        <f>1.04*0.0082*'salaires 25%'!J73</f>
        <v>72.244844564256013</v>
      </c>
    </row>
    <row r="74" spans="1:10">
      <c r="A74" s="5">
        <v>370</v>
      </c>
      <c r="B74" s="17">
        <f>1.04*0.0082*'salaires 25%'!B74</f>
        <v>60.566059290464011</v>
      </c>
      <c r="C74" s="17">
        <f>1.04*0.0082*'salaires 25%'!C74</f>
        <v>62.233015050752009</v>
      </c>
      <c r="D74" s="17">
        <f>1.04*0.0082*'salaires 25%'!D74</f>
        <v>63.899970811040006</v>
      </c>
      <c r="E74" s="17">
        <f>1.04*0.0082*'salaires 25%'!E74</f>
        <v>65.566926571327997</v>
      </c>
      <c r="F74" s="17">
        <f>1.04*0.0082*'salaires 25%'!F74</f>
        <v>67.789534251711999</v>
      </c>
      <c r="G74" s="17">
        <f>1.04*0.0082*'salaires 25%'!G74</f>
        <v>70.012141932096</v>
      </c>
      <c r="H74" s="17">
        <f>1.04*0.0082*'salaires 25%'!H74</f>
        <v>72.234749612480002</v>
      </c>
      <c r="I74" s="17">
        <f>1.04*0.0082*'salaires 25%'!I74</f>
        <v>73.068227492624004</v>
      </c>
      <c r="J74" s="17">
        <f>1.04*0.0082*'salaires 25%'!J74</f>
        <v>73.901705372768006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74"/>
  <sheetViews>
    <sheetView topLeftCell="A42" workbookViewId="0">
      <selection activeCell="B69" sqref="B69:J74"/>
    </sheetView>
  </sheetViews>
  <sheetFormatPr baseColWidth="10" defaultRowHeight="12.3"/>
  <sheetData>
    <row r="2" spans="1:10">
      <c r="B2" s="17"/>
    </row>
    <row r="3" spans="1:10" ht="15">
      <c r="B3" s="17"/>
      <c r="D3" s="25" t="s">
        <v>31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 s="20" customFormat="1">
      <c r="A6" s="19" t="s">
        <v>3</v>
      </c>
      <c r="B6" s="23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24%'!B7*0.0082*1.04</f>
        <v>13.057920642201349</v>
      </c>
      <c r="C7" s="17">
        <f>'salaires 24%'!C7*0.0082*1.04</f>
        <v>13.417312953454596</v>
      </c>
      <c r="D7" s="17">
        <f>'salaires 24%'!D7*0.0082*1.04</f>
        <v>13.776705264707841</v>
      </c>
      <c r="E7" s="17">
        <f>'salaires 24%'!E7*0.0082*1.04</f>
        <v>14.136097575961088</v>
      </c>
      <c r="F7" s="17">
        <f>'salaires 24%'!F7*0.0082*1.04</f>
        <v>14.615287324298755</v>
      </c>
      <c r="G7" s="17">
        <f>'salaires 24%'!G7*0.0082*1.04</f>
        <v>15.094477072636421</v>
      </c>
      <c r="H7" s="17">
        <f>'salaires 24%'!H7*0.0082*1.04</f>
        <v>15.573666820974085</v>
      </c>
      <c r="I7" s="17">
        <f>'salaires 24%'!I7*0.0082*1.04</f>
        <v>15.753362976600705</v>
      </c>
      <c r="J7" s="17">
        <f>'salaires 24%'!J7*0.0082*1.04</f>
        <v>15.933059132227333</v>
      </c>
    </row>
    <row r="8" spans="1:10">
      <c r="A8" s="5">
        <v>35</v>
      </c>
      <c r="B8" s="17">
        <f>'salaires 24%'!B8*0.0082*1.04</f>
        <v>13.307582975511554</v>
      </c>
      <c r="C8" s="17">
        <f>'salaires 24%'!C8*0.0082*1.04</f>
        <v>13.673846727131139</v>
      </c>
      <c r="D8" s="17">
        <f>'salaires 24%'!D8*0.0082*1.04</f>
        <v>14.040110478750721</v>
      </c>
      <c r="E8" s="17">
        <f>'salaires 24%'!E8*0.0082*1.04</f>
        <v>14.406374230370304</v>
      </c>
      <c r="F8" s="17">
        <f>'salaires 24%'!F8*0.0082*1.04</f>
        <v>14.894725899196414</v>
      </c>
      <c r="G8" s="17">
        <f>'salaires 24%'!G8*0.0082*1.04</f>
        <v>15.383077568022529</v>
      </c>
      <c r="H8" s="17">
        <f>'salaires 24%'!H8*0.0082*1.04</f>
        <v>15.871429236848641</v>
      </c>
      <c r="I8" s="17">
        <f>'salaires 24%'!I8*0.0082*1.04</f>
        <v>16.054561112658433</v>
      </c>
      <c r="J8" s="17">
        <f>'salaires 24%'!J8*0.0082*1.04</f>
        <v>16.237692988468226</v>
      </c>
    </row>
    <row r="9" spans="1:10">
      <c r="A9" s="5">
        <v>40</v>
      </c>
      <c r="B9" s="17">
        <f>'salaires 24%'!B9*0.0082*1.04</f>
        <v>13.574663611145734</v>
      </c>
      <c r="C9" s="17">
        <f>'salaires 24%'!C9*0.0082*1.04</f>
        <v>13.948278205947911</v>
      </c>
      <c r="D9" s="17">
        <f>'salaires 24%'!D9*0.0082*1.04</f>
        <v>14.321892800750083</v>
      </c>
      <c r="E9" s="17">
        <f>'salaires 24%'!E9*0.0082*1.04</f>
        <v>14.69550739555226</v>
      </c>
      <c r="F9" s="17">
        <f>'salaires 24%'!F9*0.0082*1.04</f>
        <v>15.193660188621827</v>
      </c>
      <c r="G9" s="17">
        <f>'salaires 24%'!G9*0.0082*1.04</f>
        <v>15.691812981691397</v>
      </c>
      <c r="H9" s="17">
        <f>'salaires 24%'!H9*0.0082*1.04</f>
        <v>16.189965774760964</v>
      </c>
      <c r="I9" s="17">
        <f>'salaires 24%'!I9*0.0082*1.04</f>
        <v>16.376773072162052</v>
      </c>
      <c r="J9" s="17">
        <f>'salaires 24%'!J9*0.0082*1.04</f>
        <v>16.563580369563141</v>
      </c>
    </row>
    <row r="10" spans="1:10">
      <c r="A10" s="5">
        <v>45</v>
      </c>
      <c r="B10" s="17">
        <f>'salaires 24%'!B10*0.0082*1.04</f>
        <v>13.841744246779909</v>
      </c>
      <c r="C10" s="17">
        <f>'salaires 24%'!C10*0.0082*1.04</f>
        <v>14.222709684764677</v>
      </c>
      <c r="D10" s="17">
        <f>'salaires 24%'!D10*0.0082*1.04</f>
        <v>14.603675122749443</v>
      </c>
      <c r="E10" s="17">
        <f>'salaires 24%'!E10*0.0082*1.04</f>
        <v>14.984640560734208</v>
      </c>
      <c r="F10" s="17">
        <f>'salaires 24%'!F10*0.0082*1.04</f>
        <v>15.492594478047234</v>
      </c>
      <c r="G10" s="17">
        <f>'salaires 24%'!G10*0.0082*1.04</f>
        <v>16.000548395360262</v>
      </c>
      <c r="H10" s="17">
        <f>'salaires 24%'!H10*0.0082*1.04</f>
        <v>16.508502312673286</v>
      </c>
      <c r="I10" s="17">
        <f>'salaires 24%'!I10*0.0082*1.04</f>
        <v>16.698985031665668</v>
      </c>
      <c r="J10" s="17">
        <f>'salaires 24%'!J10*0.0082*1.04</f>
        <v>16.889467750658053</v>
      </c>
    </row>
    <row r="11" spans="1:10">
      <c r="A11" s="5">
        <v>50</v>
      </c>
      <c r="B11" s="17">
        <f>'salaires 24%'!B11*0.0082*1.04</f>
        <v>14.114630983188739</v>
      </c>
      <c r="C11" s="17">
        <f>'salaires 24%'!C11*0.0082*1.04</f>
        <v>14.50310706529485</v>
      </c>
      <c r="D11" s="17">
        <f>'salaires 24%'!D11*0.0082*1.04</f>
        <v>14.891583147400961</v>
      </c>
      <c r="E11" s="17">
        <f>'salaires 24%'!E11*0.0082*1.04</f>
        <v>15.280059229507073</v>
      </c>
      <c r="F11" s="17">
        <f>'salaires 24%'!F11*0.0082*1.04</f>
        <v>15.798027338981893</v>
      </c>
      <c r="G11" s="17">
        <f>'salaires 24%'!G11*0.0082*1.04</f>
        <v>16.315995448456707</v>
      </c>
      <c r="H11" s="17">
        <f>'salaires 24%'!H11*0.0082*1.04</f>
        <v>16.833963557931522</v>
      </c>
      <c r="I11" s="17">
        <f>'salaires 24%'!I11*0.0082*1.04</f>
        <v>17.028201598984577</v>
      </c>
      <c r="J11" s="17">
        <f>'salaires 24%'!J11*0.0082*1.04</f>
        <v>17.222439640037638</v>
      </c>
    </row>
    <row r="12" spans="1:10">
      <c r="A12" s="5">
        <v>55</v>
      </c>
      <c r="B12" s="17">
        <f>'salaires 24%'!B12*0.0082*1.04</f>
        <v>14.381711618822917</v>
      </c>
      <c r="C12" s="17">
        <f>'salaires 24%'!C12*0.0082*1.04</f>
        <v>14.777538544111621</v>
      </c>
      <c r="D12" s="17">
        <f>'salaires 24%'!D12*0.0082*1.04</f>
        <v>15.173365469400322</v>
      </c>
      <c r="E12" s="17">
        <f>'salaires 24%'!E12*0.0082*1.04</f>
        <v>15.569192394689027</v>
      </c>
      <c r="F12" s="17">
        <f>'salaires 24%'!F12*0.0082*1.04</f>
        <v>16.096961628407293</v>
      </c>
      <c r="G12" s="17">
        <f>'salaires 24%'!G12*0.0082*1.04</f>
        <v>16.62473086212557</v>
      </c>
      <c r="H12" s="17">
        <f>'salaires 24%'!H12*0.0082*1.04</f>
        <v>17.152500095843841</v>
      </c>
      <c r="I12" s="17">
        <f>'salaires 24%'!I12*0.0082*1.04</f>
        <v>17.350413558488192</v>
      </c>
      <c r="J12" s="17">
        <f>'salaires 24%'!J12*0.0082*1.04</f>
        <v>17.548327021132547</v>
      </c>
    </row>
    <row r="13" spans="1:10">
      <c r="A13" s="5">
        <v>60</v>
      </c>
      <c r="B13" s="17">
        <f>'salaires 24%'!B13*0.0082*1.04</f>
        <v>14.666210556781058</v>
      </c>
      <c r="C13" s="17">
        <f>'salaires 24%'!C13*0.0082*1.04</f>
        <v>15.069867728068608</v>
      </c>
      <c r="D13" s="17">
        <f>'salaires 24%'!D13*0.0082*1.04</f>
        <v>15.47352489935616</v>
      </c>
      <c r="E13" s="17">
        <f>'salaires 24%'!E13*0.0082*1.04</f>
        <v>15.877182070643714</v>
      </c>
      <c r="F13" s="17">
        <f>'salaires 24%'!F13*0.0082*1.04</f>
        <v>16.41539163236045</v>
      </c>
      <c r="G13" s="17">
        <f>'salaires 24%'!G13*0.0082*1.04</f>
        <v>16.953601194077187</v>
      </c>
      <c r="H13" s="17">
        <f>'salaires 24%'!H13*0.0082*1.04</f>
        <v>17.491810755793921</v>
      </c>
      <c r="I13" s="17">
        <f>'salaires 24%'!I13*0.0082*1.04</f>
        <v>17.693639341437695</v>
      </c>
      <c r="J13" s="17">
        <f>'salaires 24%'!J13*0.0082*1.04</f>
        <v>17.895467927081476</v>
      </c>
    </row>
    <row r="14" spans="1:10">
      <c r="A14" s="5">
        <v>65</v>
      </c>
      <c r="B14" s="17">
        <f>'salaires 24%'!B14*0.0082*1.04</f>
        <v>14.962321696288516</v>
      </c>
      <c r="C14" s="17">
        <f>'salaires 24%'!C14*0.0082*1.04</f>
        <v>15.374128715452422</v>
      </c>
      <c r="D14" s="17">
        <f>'salaires 24%'!D14*0.0082*1.04</f>
        <v>15.785935734616322</v>
      </c>
      <c r="E14" s="17">
        <f>'salaires 24%'!E14*0.0082*1.04</f>
        <v>16.197742753780226</v>
      </c>
      <c r="F14" s="17">
        <f>'salaires 24%'!F14*0.0082*1.04</f>
        <v>16.746818779332099</v>
      </c>
      <c r="G14" s="17">
        <f>'salaires 24%'!G14*0.0082*1.04</f>
        <v>17.295894804883975</v>
      </c>
      <c r="H14" s="17">
        <f>'salaires 24%'!H14*0.0082*1.04</f>
        <v>17.844970830435841</v>
      </c>
      <c r="I14" s="17">
        <f>'salaires 24%'!I14*0.0082*1.04</f>
        <v>18.050874340017792</v>
      </c>
      <c r="J14" s="17">
        <f>'salaires 24%'!J14*0.0082*1.04</f>
        <v>18.256777849599747</v>
      </c>
    </row>
    <row r="15" spans="1:10">
      <c r="A15" s="5">
        <v>70</v>
      </c>
      <c r="B15" s="17">
        <f>'salaires 24%'!B15*0.0082*1.04</f>
        <v>15.27585113811994</v>
      </c>
      <c r="C15" s="17">
        <f>'salaires 24%'!C15*0.0082*1.04</f>
        <v>15.696287407976452</v>
      </c>
      <c r="D15" s="17">
        <f>'salaires 24%'!D15*0.0082*1.04</f>
        <v>16.116723677832965</v>
      </c>
      <c r="E15" s="17">
        <f>'salaires 24%'!E15*0.0082*1.04</f>
        <v>16.537159947689474</v>
      </c>
      <c r="F15" s="17">
        <f>'salaires 24%'!F15*0.0082*1.04</f>
        <v>17.097741640831494</v>
      </c>
      <c r="G15" s="17">
        <f>'salaires 24%'!G15*0.0082*1.04</f>
        <v>17.658323333973506</v>
      </c>
      <c r="H15" s="17">
        <f>'salaires 24%'!H15*0.0082*1.04</f>
        <v>18.218905027115525</v>
      </c>
      <c r="I15" s="17">
        <f>'salaires 24%'!I15*0.0082*1.04</f>
        <v>18.42912316204378</v>
      </c>
      <c r="J15" s="17">
        <f>'salaires 24%'!J15*0.0082*1.04</f>
        <v>18.639341296972038</v>
      </c>
    </row>
    <row r="16" spans="1:10">
      <c r="A16" s="5">
        <v>75</v>
      </c>
      <c r="B16" s="17">
        <f>'salaires 24%'!B16*0.0082*1.04</f>
        <v>15.560350076078088</v>
      </c>
      <c r="C16" s="17">
        <f>'salaires 24%'!C16*0.0082*1.04</f>
        <v>15.988616591933447</v>
      </c>
      <c r="D16" s="17">
        <f>'salaires 24%'!D16*0.0082*1.04</f>
        <v>16.416883107788802</v>
      </c>
      <c r="E16" s="17">
        <f>'salaires 24%'!E16*0.0082*1.04</f>
        <v>16.845149623644161</v>
      </c>
      <c r="F16" s="17">
        <f>'salaires 24%'!F16*0.0082*1.04</f>
        <v>17.416171644784647</v>
      </c>
      <c r="G16" s="17">
        <f>'salaires 24%'!G16*0.0082*1.04</f>
        <v>17.987193665925126</v>
      </c>
      <c r="H16" s="17">
        <f>'salaires 24%'!H16*0.0082*1.04</f>
        <v>18.558215687065609</v>
      </c>
      <c r="I16" s="17">
        <f>'salaires 24%'!I16*0.0082*1.04</f>
        <v>18.772348944993283</v>
      </c>
      <c r="J16" s="17">
        <f>'salaires 24%'!J16*0.0082*1.04</f>
        <v>18.986482202920968</v>
      </c>
    </row>
    <row r="17" spans="1:10">
      <c r="A17" s="5">
        <v>80</v>
      </c>
      <c r="B17" s="17">
        <f>'salaires 24%'!B17*0.0082*1.04</f>
        <v>15.844849014036223</v>
      </c>
      <c r="C17" s="17">
        <f>'salaires 24%'!C17*0.0082*1.04</f>
        <v>16.280945775890434</v>
      </c>
      <c r="D17" s="17">
        <f>'salaires 24%'!D17*0.0082*1.04</f>
        <v>16.717042537744643</v>
      </c>
      <c r="E17" s="17">
        <f>'salaires 24%'!E17*0.0082*1.04</f>
        <v>17.153139299598852</v>
      </c>
      <c r="F17" s="17">
        <f>'salaires 24%'!F17*0.0082*1.04</f>
        <v>17.734601648737794</v>
      </c>
      <c r="G17" s="17">
        <f>'salaires 24%'!G17*0.0082*1.04</f>
        <v>18.316063997876736</v>
      </c>
      <c r="H17" s="17">
        <f>'salaires 24%'!H17*0.0082*1.04</f>
        <v>18.897526347015685</v>
      </c>
      <c r="I17" s="17">
        <f>'salaires 24%'!I17*0.0082*1.04</f>
        <v>19.115574727942789</v>
      </c>
      <c r="J17" s="17">
        <f>'salaires 24%'!J17*0.0082*1.04</f>
        <v>19.33362310886989</v>
      </c>
    </row>
    <row r="18" spans="1:10">
      <c r="A18" s="5">
        <v>85</v>
      </c>
      <c r="B18" s="17">
        <f>'salaires 24%'!B18*0.0082*1.04</f>
        <v>16.204827262064899</v>
      </c>
      <c r="C18" s="17">
        <f>'salaires 24%'!C18*0.0082*1.04</f>
        <v>16.65083168212173</v>
      </c>
      <c r="D18" s="17">
        <f>'salaires 24%'!D18*0.0082*1.04</f>
        <v>17.096836102178564</v>
      </c>
      <c r="E18" s="17">
        <f>'salaires 24%'!E18*0.0082*1.04</f>
        <v>17.542840522235391</v>
      </c>
      <c r="F18" s="17">
        <f>'salaires 24%'!F18*0.0082*1.04</f>
        <v>18.13751308231117</v>
      </c>
      <c r="G18" s="17">
        <f>'salaires 24%'!G18*0.0082*1.04</f>
        <v>18.732185642386948</v>
      </c>
      <c r="H18" s="17">
        <f>'salaires 24%'!H18*0.0082*1.04</f>
        <v>19.32685820246272</v>
      </c>
      <c r="I18" s="17">
        <f>'salaires 24%'!I18*0.0082*1.04</f>
        <v>19.549860412491135</v>
      </c>
      <c r="J18" s="17">
        <f>'salaires 24%'!J18*0.0082*1.04</f>
        <v>19.772862622519558</v>
      </c>
    </row>
    <row r="19" spans="1:10">
      <c r="A19" s="5">
        <v>90</v>
      </c>
      <c r="B19" s="17">
        <f>'salaires 24%'!B19*0.0082*1.04</f>
        <v>16.576417711642883</v>
      </c>
      <c r="C19" s="17">
        <f>'salaires 24%'!C19*0.0082*1.04</f>
        <v>17.032649391779845</v>
      </c>
      <c r="D19" s="17">
        <f>'salaires 24%'!D19*0.0082*1.04</f>
        <v>17.488881071916797</v>
      </c>
      <c r="E19" s="17">
        <f>'salaires 24%'!E19*0.0082*1.04</f>
        <v>17.94511275205376</v>
      </c>
      <c r="F19" s="17">
        <f>'salaires 24%'!F19*0.0082*1.04</f>
        <v>18.553421658903044</v>
      </c>
      <c r="G19" s="17">
        <f>'salaires 24%'!G19*0.0082*1.04</f>
        <v>19.161730565752318</v>
      </c>
      <c r="H19" s="17">
        <f>'salaires 24%'!H19*0.0082*1.04</f>
        <v>19.770039472601603</v>
      </c>
      <c r="I19" s="17">
        <f>'salaires 24%'!I19*0.0082*1.04</f>
        <v>19.998155312670082</v>
      </c>
      <c r="J19" s="17">
        <f>'salaires 24%'!J19*0.0082*1.04</f>
        <v>20.226271152738562</v>
      </c>
    </row>
    <row r="20" spans="1:10">
      <c r="A20" s="5">
        <v>95</v>
      </c>
      <c r="B20" s="17">
        <f>'salaires 24%'!B20*0.0082*1.04</f>
        <v>16.942202060446213</v>
      </c>
      <c r="C20" s="17">
        <f>'salaires 24%'!C20*0.0082*1.04</f>
        <v>17.408501199724547</v>
      </c>
      <c r="D20" s="17">
        <f>'salaires 24%'!D20*0.0082*1.04</f>
        <v>17.874800339002878</v>
      </c>
      <c r="E20" s="17">
        <f>'salaires 24%'!E20*0.0082*1.04</f>
        <v>18.341099478281219</v>
      </c>
      <c r="F20" s="17">
        <f>'salaires 24%'!F20*0.0082*1.04</f>
        <v>18.962831663985664</v>
      </c>
      <c r="G20" s="17">
        <f>'salaires 24%'!G20*0.0082*1.04</f>
        <v>19.584563849690117</v>
      </c>
      <c r="H20" s="17">
        <f>'salaires 24%'!H20*0.0082*1.04</f>
        <v>20.206296035394566</v>
      </c>
      <c r="I20" s="17">
        <f>'salaires 24%'!I20*0.0082*1.04</f>
        <v>20.439445605033733</v>
      </c>
      <c r="J20" s="17">
        <f>'salaires 24%'!J20*0.0082*1.04</f>
        <v>20.672595174672903</v>
      </c>
    </row>
    <row r="21" spans="1:10">
      <c r="A21" s="5">
        <v>100</v>
      </c>
      <c r="B21" s="17">
        <f>'salaires 24%'!B21*0.0082*1.04</f>
        <v>17.319598610798852</v>
      </c>
      <c r="C21" s="17">
        <f>'salaires 24%'!C21*0.0082*1.04</f>
        <v>17.796284811096069</v>
      </c>
      <c r="D21" s="17">
        <f>'salaires 24%'!D21*0.0082*1.04</f>
        <v>18.272971011393281</v>
      </c>
      <c r="E21" s="17">
        <f>'salaires 24%'!E21*0.0082*1.04</f>
        <v>18.749657211690501</v>
      </c>
      <c r="F21" s="17">
        <f>'salaires 24%'!F21*0.0082*1.04</f>
        <v>19.385238812086786</v>
      </c>
      <c r="G21" s="17">
        <f>'salaires 24%'!G21*0.0082*1.04</f>
        <v>20.020820412483079</v>
      </c>
      <c r="H21" s="17">
        <f>'salaires 24%'!H21*0.0082*1.04</f>
        <v>20.656402012879365</v>
      </c>
      <c r="I21" s="17">
        <f>'salaires 24%'!I21*0.0082*1.04</f>
        <v>20.894745113027973</v>
      </c>
      <c r="J21" s="17">
        <f>'salaires 24%'!J21*0.0082*1.04</f>
        <v>21.133088213176581</v>
      </c>
    </row>
    <row r="22" spans="1:10">
      <c r="A22" s="5">
        <v>105</v>
      </c>
      <c r="B22" s="17">
        <f>'salaires 24%'!B22*0.0082*1.04</f>
        <v>17.720219564250115</v>
      </c>
      <c r="C22" s="17">
        <f>'salaires 24%'!C22*0.0082*1.04</f>
        <v>18.207932029321221</v>
      </c>
      <c r="D22" s="17">
        <f>'salaires 24%'!D22*0.0082*1.04</f>
        <v>18.695644494392319</v>
      </c>
      <c r="E22" s="17">
        <f>'salaires 24%'!E22*0.0082*1.04</f>
        <v>19.183356959463428</v>
      </c>
      <c r="F22" s="17">
        <f>'salaires 24%'!F22*0.0082*1.04</f>
        <v>19.833640246224899</v>
      </c>
      <c r="G22" s="17">
        <f>'salaires 24%'!G22*0.0082*1.04</f>
        <v>20.48392353298637</v>
      </c>
      <c r="H22" s="17">
        <f>'salaires 24%'!H22*0.0082*1.04</f>
        <v>21.134206819747845</v>
      </c>
      <c r="I22" s="17">
        <f>'salaires 24%'!I22*0.0082*1.04</f>
        <v>21.378063052283398</v>
      </c>
      <c r="J22" s="17">
        <f>'salaires 24%'!J22*0.0082*1.04</f>
        <v>21.621919284818947</v>
      </c>
    </row>
    <row r="23" spans="1:10">
      <c r="A23" s="5">
        <v>110</v>
      </c>
      <c r="B23" s="17">
        <f>'salaires 24%'!B23*0.0082*1.04</f>
        <v>18.138258820025349</v>
      </c>
      <c r="C23" s="17">
        <f>'salaires 24%'!C23*0.0082*1.04</f>
        <v>18.637476952686594</v>
      </c>
      <c r="D23" s="17">
        <f>'salaires 24%'!D23*0.0082*1.04</f>
        <v>19.136695085347842</v>
      </c>
      <c r="E23" s="17">
        <f>'salaires 24%'!E23*0.0082*1.04</f>
        <v>19.635913218009094</v>
      </c>
      <c r="F23" s="17">
        <f>'salaires 24%'!F23*0.0082*1.04</f>
        <v>20.301537394890754</v>
      </c>
      <c r="G23" s="17">
        <f>'salaires 24%'!G23*0.0082*1.04</f>
        <v>20.967161571772419</v>
      </c>
      <c r="H23" s="17">
        <f>'salaires 24%'!H23*0.0082*1.04</f>
        <v>21.632785748654083</v>
      </c>
      <c r="I23" s="17">
        <f>'salaires 24%'!I23*0.0082*1.04</f>
        <v>21.882394814984703</v>
      </c>
      <c r="J23" s="17">
        <f>'salaires 24%'!J23*0.0082*1.04</f>
        <v>22.132003881315327</v>
      </c>
    </row>
    <row r="24" spans="1:10">
      <c r="A24" s="5">
        <v>115</v>
      </c>
      <c r="B24" s="17">
        <f>'salaires 24%'!B24*0.0082*1.04</f>
        <v>18.585328579673863</v>
      </c>
      <c r="C24" s="17">
        <f>'salaires 24%'!C24*0.0082*1.04</f>
        <v>19.096851384619018</v>
      </c>
      <c r="D24" s="17">
        <f>'salaires 24%'!D24*0.0082*1.04</f>
        <v>19.608374189564163</v>
      </c>
      <c r="E24" s="17">
        <f>'salaires 24%'!E24*0.0082*1.04</f>
        <v>20.119896994509318</v>
      </c>
      <c r="F24" s="17">
        <f>'salaires 24%'!F24*0.0082*1.04</f>
        <v>20.801927401102855</v>
      </c>
      <c r="G24" s="17">
        <f>'salaires 24%'!G24*0.0082*1.04</f>
        <v>21.483957807696388</v>
      </c>
      <c r="H24" s="17">
        <f>'salaires 24%'!H24*0.0082*1.04</f>
        <v>22.165988214289925</v>
      </c>
      <c r="I24" s="17">
        <f>'salaires 24%'!I24*0.0082*1.04</f>
        <v>22.421749616762501</v>
      </c>
      <c r="J24" s="17">
        <f>'salaires 24%'!J24*0.0082*1.04</f>
        <v>22.677511019235077</v>
      </c>
    </row>
    <row r="25" spans="1:10">
      <c r="A25" s="5">
        <v>120</v>
      </c>
      <c r="B25" s="17">
        <f>'salaires 24%'!B25*0.0082*1.04</f>
        <v>19.096265447843585</v>
      </c>
      <c r="C25" s="17">
        <f>'salaires 24%'!C25*0.0082*1.04</f>
        <v>19.621850735398915</v>
      </c>
      <c r="D25" s="17">
        <f>'salaires 24%'!D25*0.0082*1.04</f>
        <v>20.147436022954238</v>
      </c>
      <c r="E25" s="17">
        <f>'salaires 24%'!E25*0.0082*1.04</f>
        <v>20.673021310509572</v>
      </c>
      <c r="F25" s="17">
        <f>'salaires 24%'!F25*0.0082*1.04</f>
        <v>21.373801693916676</v>
      </c>
      <c r="G25" s="17">
        <f>'salaires 24%'!G25*0.0082*1.04</f>
        <v>22.074582077323775</v>
      </c>
      <c r="H25" s="17">
        <f>'salaires 24%'!H25*0.0082*1.04</f>
        <v>22.775362460730882</v>
      </c>
      <c r="I25" s="17">
        <f>'salaires 24%'!I25*0.0082*1.04</f>
        <v>23.038155104508551</v>
      </c>
      <c r="J25" s="17">
        <f>'salaires 24%'!J25*0.0082*1.04</f>
        <v>23.300947748286216</v>
      </c>
    </row>
    <row r="26" spans="1:10">
      <c r="A26" s="5">
        <v>125</v>
      </c>
      <c r="B26" s="17">
        <f>'salaires 24%'!B26*0.0082*1.04</f>
        <v>19.578171812140035</v>
      </c>
      <c r="C26" s="17">
        <f>'salaires 24%'!C26*0.0082*1.04</f>
        <v>20.117020577611779</v>
      </c>
      <c r="D26" s="17">
        <f>'salaires 24%'!D26*0.0082*1.04</f>
        <v>20.655869343083516</v>
      </c>
      <c r="E26" s="17">
        <f>'salaires 24%'!E26*0.0082*1.04</f>
        <v>21.194718108555264</v>
      </c>
      <c r="F26" s="17">
        <f>'salaires 24%'!F26*0.0082*1.04</f>
        <v>21.913183129184254</v>
      </c>
      <c r="G26" s="17">
        <f>'salaires 24%'!G26*0.0082*1.04</f>
        <v>22.631648149813248</v>
      </c>
      <c r="H26" s="17">
        <f>'salaires 24%'!H26*0.0082*1.04</f>
        <v>23.350113170442242</v>
      </c>
      <c r="I26" s="17">
        <f>'salaires 24%'!I26*0.0082*1.04</f>
        <v>23.619537553178109</v>
      </c>
      <c r="J26" s="17">
        <f>'salaires 24%'!J26*0.0082*1.04</f>
        <v>23.888961935913983</v>
      </c>
    </row>
    <row r="27" spans="1:10">
      <c r="A27" s="5">
        <v>130</v>
      </c>
      <c r="B27" s="17">
        <f>'salaires 24%'!B27*0.0082*1.04</f>
        <v>20.054272075661832</v>
      </c>
      <c r="C27" s="17">
        <f>'salaires 24%'!C27*0.0082*1.04</f>
        <v>20.60622451811124</v>
      </c>
      <c r="D27" s="17">
        <f>'salaires 24%'!D27*0.0082*1.04</f>
        <v>21.158176960560642</v>
      </c>
      <c r="E27" s="17">
        <f>'salaires 24%'!E27*0.0082*1.04</f>
        <v>21.71012940301005</v>
      </c>
      <c r="F27" s="17">
        <f>'salaires 24%'!F27*0.0082*1.04</f>
        <v>22.446065992942593</v>
      </c>
      <c r="G27" s="17">
        <f>'salaires 24%'!G27*0.0082*1.04</f>
        <v>23.182002582875143</v>
      </c>
      <c r="H27" s="17">
        <f>'salaires 24%'!H27*0.0082*1.04</f>
        <v>23.917939172807682</v>
      </c>
      <c r="I27" s="17">
        <f>'salaires 24%'!I27*0.0082*1.04</f>
        <v>24.193915394032384</v>
      </c>
      <c r="J27" s="17">
        <f>'salaires 24%'!J27*0.0082*1.04</f>
        <v>24.46989161525709</v>
      </c>
    </row>
    <row r="28" spans="1:10">
      <c r="A28" s="5">
        <v>135</v>
      </c>
      <c r="B28" s="17">
        <f>'salaires 24%'!B28*0.0082*1.04</f>
        <v>20.553596742282242</v>
      </c>
      <c r="C28" s="17">
        <f>'salaires 24%'!C28*0.0082*1.04</f>
        <v>21.119292065464325</v>
      </c>
      <c r="D28" s="17">
        <f>'salaires 24%'!D28*0.0082*1.04</f>
        <v>21.684987388646398</v>
      </c>
      <c r="E28" s="17">
        <f>'salaires 24%'!E28*0.0082*1.04</f>
        <v>22.250682711828482</v>
      </c>
      <c r="F28" s="17">
        <f>'salaires 24%'!F28*0.0082*1.04</f>
        <v>23.004943142737922</v>
      </c>
      <c r="G28" s="17">
        <f>'salaires 24%'!G28*0.0082*1.04</f>
        <v>23.759203573647358</v>
      </c>
      <c r="H28" s="17">
        <f>'salaires 24%'!H28*0.0082*1.04</f>
        <v>24.513464004556802</v>
      </c>
      <c r="I28" s="17">
        <f>'salaires 24%'!I28*0.0082*1.04</f>
        <v>24.796311666147847</v>
      </c>
      <c r="J28" s="17">
        <f>'salaires 24%'!J28*0.0082*1.04</f>
        <v>25.079159327738889</v>
      </c>
    </row>
    <row r="29" spans="1:10">
      <c r="A29" s="5">
        <v>140</v>
      </c>
      <c r="B29" s="17">
        <f>'salaires 24%'!B29*0.0082*1.04</f>
        <v>21.058727509677315</v>
      </c>
      <c r="C29" s="17">
        <f>'salaires 24%'!C29*0.0082*1.04</f>
        <v>21.638325514530823</v>
      </c>
      <c r="D29" s="17">
        <f>'salaires 24%'!D29*0.0082*1.04</f>
        <v>22.217923519384321</v>
      </c>
      <c r="E29" s="17">
        <f>'salaires 24%'!E29*0.0082*1.04</f>
        <v>22.797521524237826</v>
      </c>
      <c r="F29" s="17">
        <f>'salaires 24%'!F29*0.0082*1.04</f>
        <v>23.570318864042502</v>
      </c>
      <c r="G29" s="17">
        <f>'salaires 24%'!G29*0.0082*1.04</f>
        <v>24.34311620384717</v>
      </c>
      <c r="H29" s="17">
        <f>'salaires 24%'!H29*0.0082*1.04</f>
        <v>25.115913543651839</v>
      </c>
      <c r="I29" s="17">
        <f>'salaires 24%'!I29*0.0082*1.04</f>
        <v>25.405712546078593</v>
      </c>
      <c r="J29" s="17">
        <f>'salaires 24%'!J29*0.0082*1.04</f>
        <v>25.695511548505344</v>
      </c>
    </row>
    <row r="30" spans="1:10">
      <c r="A30" s="5">
        <v>145</v>
      </c>
      <c r="B30" s="17">
        <f>'salaires 24%'!B30*0.0082*1.04</f>
        <v>21.581276579396359</v>
      </c>
      <c r="C30" s="17">
        <f>'salaires 24%'!C30*0.0082*1.04</f>
        <v>22.175256668737539</v>
      </c>
      <c r="D30" s="17">
        <f>'salaires 24%'!D30*0.0082*1.04</f>
        <v>22.769236758078726</v>
      </c>
      <c r="E30" s="17">
        <f>'salaires 24%'!E30*0.0082*1.04</f>
        <v>23.363216847419903</v>
      </c>
      <c r="F30" s="17">
        <f>'salaires 24%'!F30*0.0082*1.04</f>
        <v>24.155190299874818</v>
      </c>
      <c r="G30" s="17">
        <f>'salaires 24%'!G30*0.0082*1.04</f>
        <v>24.947163752329729</v>
      </c>
      <c r="H30" s="17">
        <f>'salaires 24%'!H30*0.0082*1.04</f>
        <v>25.739137204784647</v>
      </c>
      <c r="I30" s="17">
        <f>'salaires 24%'!I30*0.0082*1.04</f>
        <v>26.036127249455234</v>
      </c>
      <c r="J30" s="17">
        <f>'salaires 24%'!J30*0.0082*1.04</f>
        <v>26.333117294125831</v>
      </c>
    </row>
    <row r="31" spans="1:10">
      <c r="A31" s="5">
        <v>150</v>
      </c>
      <c r="B31" s="17">
        <f>'salaires 24%'!B31*0.0082*1.04</f>
        <v>22.115437850664708</v>
      </c>
      <c r="C31" s="17">
        <f>'salaires 24%'!C31*0.0082*1.04</f>
        <v>22.724119626371081</v>
      </c>
      <c r="D31" s="17">
        <f>'salaires 24%'!D31*0.0082*1.04</f>
        <v>23.33280140207744</v>
      </c>
      <c r="E31" s="17">
        <f>'salaires 24%'!E31*0.0082*1.04</f>
        <v>23.941483177783812</v>
      </c>
      <c r="F31" s="17">
        <f>'salaires 24%'!F31*0.0082*1.04</f>
        <v>24.753058878725636</v>
      </c>
      <c r="G31" s="17">
        <f>'salaires 24%'!G31*0.0082*1.04</f>
        <v>25.564634579667462</v>
      </c>
      <c r="H31" s="17">
        <f>'salaires 24%'!H31*0.0082*1.04</f>
        <v>26.376210280609286</v>
      </c>
      <c r="I31" s="17">
        <f>'salaires 24%'!I31*0.0082*1.04</f>
        <v>26.680551168462468</v>
      </c>
      <c r="J31" s="17">
        <f>'salaires 24%'!J31*0.0082*1.04</f>
        <v>26.984892056315655</v>
      </c>
    </row>
    <row r="32" spans="1:10">
      <c r="A32" s="4">
        <v>155</v>
      </c>
      <c r="B32" s="17">
        <f>'salaires 24%'!B32*0.0082*1.04</f>
        <v>22.649599121933061</v>
      </c>
      <c r="C32" s="17">
        <f>'salaires 24%'!C32*0.0082*1.04</f>
        <v>23.272982584004616</v>
      </c>
      <c r="D32" s="17">
        <f>'salaires 24%'!D32*0.0082*1.04</f>
        <v>23.89636604607616</v>
      </c>
      <c r="E32" s="17">
        <f>'salaires 24%'!E32*0.0082*1.04</f>
        <v>24.519749508147719</v>
      </c>
      <c r="F32" s="17">
        <f>'salaires 24%'!F32*0.0082*1.04</f>
        <v>25.35092745757645</v>
      </c>
      <c r="G32" s="17">
        <f>'salaires 24%'!G32*0.0082*1.04</f>
        <v>26.182105407005189</v>
      </c>
      <c r="H32" s="17">
        <f>'salaires 24%'!H32*0.0082*1.04</f>
        <v>27.013283356433927</v>
      </c>
      <c r="I32" s="17">
        <f>'salaires 24%'!I32*0.0082*1.04</f>
        <v>27.324975087469706</v>
      </c>
      <c r="J32" s="17">
        <f>'salaires 24%'!J32*0.0082*1.04</f>
        <v>27.636666818505482</v>
      </c>
    </row>
    <row r="33" spans="1:10">
      <c r="A33" s="4">
        <v>160</v>
      </c>
      <c r="B33" s="17">
        <f>'salaires 24%'!B33*0.0082*1.04</f>
        <v>23.282464106370568</v>
      </c>
      <c r="C33" s="17">
        <f>'salaires 24%'!C33*0.0082*1.04</f>
        <v>23.923265870766084</v>
      </c>
      <c r="D33" s="17">
        <f>'salaires 24%'!D33*0.0082*1.04</f>
        <v>24.564067635161603</v>
      </c>
      <c r="E33" s="17">
        <f>'salaires 24%'!E33*0.0082*1.04</f>
        <v>25.204869399557118</v>
      </c>
      <c r="F33" s="17">
        <f>'salaires 24%'!F33*0.0082*1.04</f>
        <v>26.059271752084484</v>
      </c>
      <c r="G33" s="17">
        <f>'salaires 24%'!G33*0.0082*1.04</f>
        <v>26.913674104611843</v>
      </c>
      <c r="H33" s="17">
        <f>'salaires 24%'!H33*0.0082*1.04</f>
        <v>27.768076457139205</v>
      </c>
      <c r="I33" s="17">
        <f>'salaires 24%'!I33*0.0082*1.04</f>
        <v>28.088477339336965</v>
      </c>
      <c r="J33" s="17">
        <f>'salaires 24%'!J33*0.0082*1.04</f>
        <v>28.408878221534724</v>
      </c>
    </row>
    <row r="34" spans="1:10">
      <c r="A34" s="5">
        <v>165</v>
      </c>
      <c r="B34" s="17">
        <f>'salaires 24%'!B34*0.0082*1.04</f>
        <v>23.839849780737541</v>
      </c>
      <c r="C34" s="17">
        <f>'salaires 24%'!C34*0.0082*1.04</f>
        <v>24.49599243525326</v>
      </c>
      <c r="D34" s="17">
        <f>'salaires 24%'!D34*0.0082*1.04</f>
        <v>25.152135089768965</v>
      </c>
      <c r="E34" s="17">
        <f>'salaires 24%'!E34*0.0082*1.04</f>
        <v>25.808277744284677</v>
      </c>
      <c r="F34" s="17">
        <f>'salaires 24%'!F34*0.0082*1.04</f>
        <v>26.683134616972293</v>
      </c>
      <c r="G34" s="17">
        <f>'salaires 24%'!G34*0.0082*1.04</f>
        <v>27.557991489659912</v>
      </c>
      <c r="H34" s="17">
        <f>'salaires 24%'!H34*0.0082*1.04</f>
        <v>28.432848362347528</v>
      </c>
      <c r="I34" s="17">
        <f>'salaires 24%'!I34*0.0082*1.04</f>
        <v>28.76091968960538</v>
      </c>
      <c r="J34" s="17">
        <f>'salaires 24%'!J34*0.0082*1.04</f>
        <v>29.088991016863247</v>
      </c>
    </row>
    <row r="35" spans="1:10">
      <c r="A35" s="5">
        <v>170</v>
      </c>
      <c r="B35" s="17">
        <f>'salaires 24%'!B35*0.0082*1.04</f>
        <v>24.426265958977798</v>
      </c>
      <c r="C35" s="17">
        <f>'salaires 24%'!C35*0.0082*1.04</f>
        <v>25.098548508307466</v>
      </c>
      <c r="D35" s="17">
        <f>'salaires 24%'!D35*0.0082*1.04</f>
        <v>25.770831057637125</v>
      </c>
      <c r="E35" s="17">
        <f>'salaires 24%'!E35*0.0082*1.04</f>
        <v>26.44311360696679</v>
      </c>
      <c r="F35" s="17">
        <f>'salaires 24%'!F35*0.0082*1.04</f>
        <v>27.339490339406343</v>
      </c>
      <c r="G35" s="17">
        <f>'salaires 24%'!G35*0.0082*1.04</f>
        <v>28.235867071845899</v>
      </c>
      <c r="H35" s="17">
        <f>'salaires 24%'!H35*0.0082*1.04</f>
        <v>29.132243804285441</v>
      </c>
      <c r="I35" s="17">
        <f>'salaires 24%'!I35*0.0082*1.04</f>
        <v>29.468385078950277</v>
      </c>
      <c r="J35" s="17">
        <f>'salaires 24%'!J35*0.0082*1.04</f>
        <v>29.804526353615106</v>
      </c>
    </row>
    <row r="36" spans="1:10">
      <c r="A36" s="5">
        <v>175</v>
      </c>
      <c r="B36" s="17">
        <f>'salaires 24%'!B36*0.0082*1.04</f>
        <v>25.030100439542025</v>
      </c>
      <c r="C36" s="17">
        <f>'salaires 24%'!C36*0.0082*1.04</f>
        <v>25.71900228650189</v>
      </c>
      <c r="D36" s="17">
        <f>'salaires 24%'!D36*0.0082*1.04</f>
        <v>26.407904133461766</v>
      </c>
      <c r="E36" s="17">
        <f>'salaires 24%'!E36*0.0082*1.04</f>
        <v>27.096805980421635</v>
      </c>
      <c r="F36" s="17">
        <f>'salaires 24%'!F36*0.0082*1.04</f>
        <v>28.015341776368128</v>
      </c>
      <c r="G36" s="17">
        <f>'salaires 24%'!G36*0.0082*1.04</f>
        <v>28.933877572314632</v>
      </c>
      <c r="H36" s="17">
        <f>'salaires 24%'!H36*0.0082*1.04</f>
        <v>29.852413368261129</v>
      </c>
      <c r="I36" s="17">
        <f>'salaires 24%'!I36*0.0082*1.04</f>
        <v>30.196864291741058</v>
      </c>
      <c r="J36" s="17">
        <f>'salaires 24%'!J36*0.0082*1.04</f>
        <v>30.541315215220997</v>
      </c>
    </row>
    <row r="37" spans="1:10">
      <c r="A37" s="5">
        <v>180</v>
      </c>
      <c r="B37" s="17">
        <f>'salaires 24%'!B37*0.0082*1.04</f>
        <v>25.651353222430213</v>
      </c>
      <c r="C37" s="17">
        <f>'salaires 24%'!C37*0.0082*1.04</f>
        <v>26.357353769836546</v>
      </c>
      <c r="D37" s="17">
        <f>'salaires 24%'!D37*0.0082*1.04</f>
        <v>27.063354317242879</v>
      </c>
      <c r="E37" s="17">
        <f>'salaires 24%'!E37*0.0082*1.04</f>
        <v>27.76935486464922</v>
      </c>
      <c r="F37" s="17">
        <f>'salaires 24%'!F37*0.0082*1.04</f>
        <v>28.710688927857667</v>
      </c>
      <c r="G37" s="17">
        <f>'salaires 24%'!G37*0.0082*1.04</f>
        <v>29.652022991066119</v>
      </c>
      <c r="H37" s="17">
        <f>'salaires 24%'!H37*0.0082*1.04</f>
        <v>30.59335705427457</v>
      </c>
      <c r="I37" s="17">
        <f>'salaires 24%'!I37*0.0082*1.04</f>
        <v>30.946357327977736</v>
      </c>
      <c r="J37" s="17">
        <f>'salaires 24%'!J37*0.0082*1.04</f>
        <v>31.299357601680907</v>
      </c>
    </row>
    <row r="38" spans="1:10">
      <c r="A38" s="5">
        <v>185</v>
      </c>
      <c r="B38" s="17">
        <f>'salaires 24%'!B38*0.0082*1.04</f>
        <v>26.284218206867717</v>
      </c>
      <c r="C38" s="17">
        <f>'salaires 24%'!C38*0.0082*1.04</f>
        <v>27.007637056598021</v>
      </c>
      <c r="D38" s="17">
        <f>'salaires 24%'!D38*0.0082*1.04</f>
        <v>27.731055906328322</v>
      </c>
      <c r="E38" s="17">
        <f>'salaires 24%'!E38*0.0082*1.04</f>
        <v>28.454474756058627</v>
      </c>
      <c r="F38" s="17">
        <f>'salaires 24%'!F38*0.0082*1.04</f>
        <v>29.419033222365698</v>
      </c>
      <c r="G38" s="17">
        <f>'salaires 24%'!G38*0.0082*1.04</f>
        <v>30.383591688672769</v>
      </c>
      <c r="H38" s="17">
        <f>'salaires 24%'!H38*0.0082*1.04</f>
        <v>31.348150154979844</v>
      </c>
      <c r="I38" s="17">
        <f>'salaires 24%'!I38*0.0082*1.04</f>
        <v>31.709859579844988</v>
      </c>
      <c r="J38" s="17">
        <f>'salaires 24%'!J38*0.0082*1.04</f>
        <v>32.071569004710149</v>
      </c>
    </row>
    <row r="39" spans="1:10">
      <c r="A39" s="5">
        <v>190</v>
      </c>
      <c r="B39" s="17">
        <f>'salaires 24%'!B39*0.0082*1.04</f>
        <v>26.928695392854536</v>
      </c>
      <c r="C39" s="17">
        <f>'salaires 24%'!C39*0.0082*1.04</f>
        <v>27.669852146786312</v>
      </c>
      <c r="D39" s="17">
        <f>'salaires 24%'!D39*0.0082*1.04</f>
        <v>28.411008900718087</v>
      </c>
      <c r="E39" s="17">
        <f>'salaires 24%'!E39*0.0082*1.04</f>
        <v>29.15216565464986</v>
      </c>
      <c r="F39" s="17">
        <f>'salaires 24%'!F39*0.0082*1.04</f>
        <v>30.140374659892231</v>
      </c>
      <c r="G39" s="17">
        <f>'salaires 24%'!G39*0.0082*1.04</f>
        <v>31.128583665134595</v>
      </c>
      <c r="H39" s="17">
        <f>'salaires 24%'!H39*0.0082*1.04</f>
        <v>32.116792670376967</v>
      </c>
      <c r="I39" s="17">
        <f>'salaires 24%'!I39*0.0082*1.04</f>
        <v>32.487371047342847</v>
      </c>
      <c r="J39" s="17">
        <f>'salaires 24%'!J39*0.0082*1.04</f>
        <v>32.857949424308742</v>
      </c>
    </row>
    <row r="40" spans="1:10">
      <c r="A40" s="5">
        <v>195</v>
      </c>
      <c r="B40" s="17">
        <f>'salaires 24%'!B40*0.0082*1.04</f>
        <v>27.596396981939968</v>
      </c>
      <c r="C40" s="17">
        <f>'salaires 24%'!C40*0.0082*1.04</f>
        <v>28.355930843828226</v>
      </c>
      <c r="D40" s="17">
        <f>'salaires 24%'!D40*0.0082*1.04</f>
        <v>29.11546470571648</v>
      </c>
      <c r="E40" s="17">
        <f>'salaires 24%'!E40*0.0082*1.04</f>
        <v>29.874998567604742</v>
      </c>
      <c r="F40" s="17">
        <f>'salaires 24%'!F40*0.0082*1.04</f>
        <v>30.887710383455747</v>
      </c>
      <c r="G40" s="17">
        <f>'salaires 24%'!G40*0.0082*1.04</f>
        <v>31.900422199306757</v>
      </c>
      <c r="H40" s="17">
        <f>'salaires 24%'!H40*0.0082*1.04</f>
        <v>32.913134015157766</v>
      </c>
      <c r="I40" s="17">
        <f>'salaires 24%'!I40*0.0082*1.04</f>
        <v>33.292900946101888</v>
      </c>
      <c r="J40" s="17">
        <f>'salaires 24%'!J40*0.0082*1.04</f>
        <v>33.672667877046024</v>
      </c>
    </row>
    <row r="41" spans="1:10">
      <c r="A41" s="5">
        <v>200</v>
      </c>
      <c r="B41" s="17">
        <f>'salaires 24%'!B41*0.0082*1.04</f>
        <v>28.269904671800074</v>
      </c>
      <c r="C41" s="17">
        <f>'salaires 24%'!C41*0.0082*1.04</f>
        <v>29.047975442583557</v>
      </c>
      <c r="D41" s="17">
        <f>'salaires 24%'!D41*0.0082*1.04</f>
        <v>29.826046213367039</v>
      </c>
      <c r="E41" s="17">
        <f>'salaires 24%'!E41*0.0082*1.04</f>
        <v>30.604116984150533</v>
      </c>
      <c r="F41" s="17">
        <f>'salaires 24%'!F41*0.0082*1.04</f>
        <v>31.641544678528515</v>
      </c>
      <c r="G41" s="17">
        <f>'salaires 24%'!G41*0.0082*1.04</f>
        <v>32.6789723729065</v>
      </c>
      <c r="H41" s="17">
        <f>'salaires 24%'!H41*0.0082*1.04</f>
        <v>33.716400067284482</v>
      </c>
      <c r="I41" s="17">
        <f>'salaires 24%'!I41*0.0082*1.04</f>
        <v>34.105435452676225</v>
      </c>
      <c r="J41" s="17">
        <f>'salaires 24%'!J41*0.0082*1.04</f>
        <v>34.494470838067969</v>
      </c>
    </row>
    <row r="42" spans="1:10">
      <c r="A42" s="5">
        <v>205</v>
      </c>
      <c r="B42" s="17">
        <f>'salaires 24%'!B42*0.0082*1.04</f>
        <v>28.972442865533448</v>
      </c>
      <c r="C42" s="17">
        <f>'salaires 24%'!C42*0.0082*1.04</f>
        <v>29.769849549905928</v>
      </c>
      <c r="D42" s="17">
        <f>'salaires 24%'!D42*0.0082*1.04</f>
        <v>30.567256234278407</v>
      </c>
      <c r="E42" s="17">
        <f>'salaires 24%'!E42*0.0082*1.04</f>
        <v>31.364662918650883</v>
      </c>
      <c r="F42" s="17">
        <f>'salaires 24%'!F42*0.0082*1.04</f>
        <v>32.427871831147527</v>
      </c>
      <c r="G42" s="17">
        <f>'salaires 24%'!G42*0.0082*1.04</f>
        <v>33.491080743644169</v>
      </c>
      <c r="H42" s="17">
        <f>'salaires 24%'!H42*0.0082*1.04</f>
        <v>34.55428965614081</v>
      </c>
      <c r="I42" s="17">
        <f>'salaires 24%'!I42*0.0082*1.04</f>
        <v>34.952992998327048</v>
      </c>
      <c r="J42" s="17">
        <f>'salaires 24%'!J42*0.0082*1.04</f>
        <v>35.351696340513286</v>
      </c>
    </row>
    <row r="43" spans="1:10">
      <c r="A43" s="5">
        <v>210</v>
      </c>
      <c r="B43" s="17">
        <f>'salaires 24%'!B43*0.0082*1.04</f>
        <v>29.686593260816142</v>
      </c>
      <c r="C43" s="17">
        <f>'salaires 24%'!C43*0.0082*1.04</f>
        <v>30.503655460655114</v>
      </c>
      <c r="D43" s="17">
        <f>'salaires 24%'!D43*0.0082*1.04</f>
        <v>31.320717660494079</v>
      </c>
      <c r="E43" s="17">
        <f>'salaires 24%'!E43*0.0082*1.04</f>
        <v>32.137779860333055</v>
      </c>
      <c r="F43" s="17">
        <f>'salaires 24%'!F43*0.0082*1.04</f>
        <v>33.227196126785032</v>
      </c>
      <c r="G43" s="17">
        <f>'salaires 24%'!G43*0.0082*1.04</f>
        <v>34.316612393236994</v>
      </c>
      <c r="H43" s="17">
        <f>'salaires 24%'!H43*0.0082*1.04</f>
        <v>35.406028659688971</v>
      </c>
      <c r="I43" s="17">
        <f>'salaires 24%'!I43*0.0082*1.04</f>
        <v>35.81455975960845</v>
      </c>
      <c r="J43" s="17">
        <f>'salaires 24%'!J43*0.0082*1.04</f>
        <v>36.22309085952795</v>
      </c>
    </row>
    <row r="44" spans="1:10">
      <c r="A44" s="5">
        <v>215</v>
      </c>
      <c r="B44" s="17">
        <f>'salaires 24%'!B44*0.0082*1.04</f>
        <v>30.418161958422786</v>
      </c>
      <c r="C44" s="17">
        <f>'salaires 24%'!C44*0.0082*1.04</f>
        <v>31.255359076544519</v>
      </c>
      <c r="D44" s="17">
        <f>'salaires 24%'!D44*0.0082*1.04</f>
        <v>32.092556194666237</v>
      </c>
      <c r="E44" s="17">
        <f>'salaires 24%'!E44*0.0082*1.04</f>
        <v>32.929753312787973</v>
      </c>
      <c r="F44" s="17">
        <f>'salaires 24%'!F44*0.0082*1.04</f>
        <v>34.046016136950271</v>
      </c>
      <c r="G44" s="17">
        <f>'salaires 24%'!G44*0.0082*1.04</f>
        <v>35.162278961112577</v>
      </c>
      <c r="H44" s="17">
        <f>'salaires 24%'!H44*0.0082*1.04</f>
        <v>36.278541785274889</v>
      </c>
      <c r="I44" s="17">
        <f>'salaires 24%'!I44*0.0082*1.04</f>
        <v>36.69714034433575</v>
      </c>
      <c r="J44" s="17">
        <f>'salaires 24%'!J44*0.0082*1.04</f>
        <v>37.115738903396611</v>
      </c>
    </row>
    <row r="45" spans="1:10">
      <c r="A45" s="5">
        <v>220</v>
      </c>
      <c r="B45" s="17">
        <f>'salaires 24%'!B45*0.0082*1.04</f>
        <v>31.167148958353412</v>
      </c>
      <c r="C45" s="17">
        <f>'salaires 24%'!C45*0.0082*1.04</f>
        <v>32.024960397574155</v>
      </c>
      <c r="D45" s="17">
        <f>'salaires 24%'!D45*0.0082*1.04</f>
        <v>32.882771836794888</v>
      </c>
      <c r="E45" s="17">
        <f>'salaires 24%'!E45*0.0082*1.04</f>
        <v>33.740583276015627</v>
      </c>
      <c r="F45" s="17">
        <f>'salaires 24%'!F45*0.0082*1.04</f>
        <v>34.884331861643268</v>
      </c>
      <c r="G45" s="17">
        <f>'salaires 24%'!G45*0.0082*1.04</f>
        <v>36.028080447270916</v>
      </c>
      <c r="H45" s="17">
        <f>'salaires 24%'!H45*0.0082*1.04</f>
        <v>37.171829032898565</v>
      </c>
      <c r="I45" s="17">
        <f>'salaires 24%'!I45*0.0082*1.04</f>
        <v>37.600734752508927</v>
      </c>
      <c r="J45" s="17">
        <f>'salaires 24%'!J45*0.0082*1.04</f>
        <v>38.029640472119297</v>
      </c>
    </row>
    <row r="46" spans="1:10">
      <c r="A46" s="5">
        <v>225</v>
      </c>
      <c r="B46" s="17">
        <f>'salaires 24%'!B46*0.0082*1.04</f>
        <v>31.939360361382665</v>
      </c>
      <c r="C46" s="17">
        <f>'salaires 24%'!C46*0.0082*1.04</f>
        <v>32.818425325457419</v>
      </c>
      <c r="D46" s="17">
        <f>'salaires 24%'!D46*0.0082*1.04</f>
        <v>33.697490289532162</v>
      </c>
      <c r="E46" s="17">
        <f>'salaires 24%'!E46*0.0082*1.04</f>
        <v>34.576555253606919</v>
      </c>
      <c r="F46" s="17">
        <f>'salaires 24%'!F46*0.0082*1.04</f>
        <v>35.748641872373256</v>
      </c>
      <c r="G46" s="17">
        <f>'salaires 24%'!G46*0.0082*1.04</f>
        <v>36.920728491139592</v>
      </c>
      <c r="H46" s="17">
        <f>'salaires 24%'!H46*0.0082*1.04</f>
        <v>38.092815109905935</v>
      </c>
      <c r="I46" s="17">
        <f>'salaires 24%'!I46*0.0082*1.04</f>
        <v>38.532347591943299</v>
      </c>
      <c r="J46" s="17">
        <f>'salaires 24%'!J46*0.0082*1.04</f>
        <v>38.971880073980685</v>
      </c>
    </row>
    <row r="47" spans="1:10">
      <c r="A47" s="5">
        <v>230</v>
      </c>
      <c r="B47" s="17">
        <f>'salaires 24%'!B47*0.0082*1.04</f>
        <v>32.728990066735889</v>
      </c>
      <c r="C47" s="17">
        <f>'salaires 24%'!C47*0.0082*1.04</f>
        <v>33.629787958480904</v>
      </c>
      <c r="D47" s="17">
        <f>'salaires 24%'!D47*0.0082*1.04</f>
        <v>34.530585850225926</v>
      </c>
      <c r="E47" s="17">
        <f>'salaires 24%'!E47*0.0082*1.04</f>
        <v>35.431383741970947</v>
      </c>
      <c r="F47" s="17">
        <f>'salaires 24%'!F47*0.0082*1.04</f>
        <v>36.632447597630993</v>
      </c>
      <c r="G47" s="17">
        <f>'salaires 24%'!G47*0.0082*1.04</f>
        <v>37.833511453291017</v>
      </c>
      <c r="H47" s="17">
        <f>'salaires 24%'!H47*0.0082*1.04</f>
        <v>39.034575308951055</v>
      </c>
      <c r="I47" s="17">
        <f>'salaires 24%'!I47*0.0082*1.04</f>
        <v>39.484974254823562</v>
      </c>
      <c r="J47" s="17">
        <f>'salaires 24%'!J47*0.0082*1.04</f>
        <v>39.93537320069607</v>
      </c>
    </row>
    <row r="48" spans="1:10">
      <c r="A48" s="5">
        <v>235</v>
      </c>
      <c r="B48" s="17">
        <f>'salaires 24%'!B48*0.0082*1.04</f>
        <v>33.547650275962368</v>
      </c>
      <c r="C48" s="17">
        <f>'salaires 24%'!C48*0.0082*1.04</f>
        <v>34.470980100071429</v>
      </c>
      <c r="D48" s="17">
        <f>'salaires 24%'!D48*0.0082*1.04</f>
        <v>35.394309924180469</v>
      </c>
      <c r="E48" s="17">
        <f>'salaires 24%'!E48*0.0082*1.04</f>
        <v>36.31763974828953</v>
      </c>
      <c r="F48" s="17">
        <f>'salaires 24%'!F48*0.0082*1.04</f>
        <v>37.548746180434946</v>
      </c>
      <c r="G48" s="17">
        <f>'salaires 24%'!G48*0.0082*1.04</f>
        <v>38.779852612580356</v>
      </c>
      <c r="H48" s="17">
        <f>'salaires 24%'!H48*0.0082*1.04</f>
        <v>40.010959044725759</v>
      </c>
      <c r="I48" s="17">
        <f>'salaires 24%'!I48*0.0082*1.04</f>
        <v>40.472623956780275</v>
      </c>
      <c r="J48" s="17">
        <f>'salaires 24%'!J48*0.0082*1.04</f>
        <v>40.934288868834813</v>
      </c>
    </row>
    <row r="49" spans="1:10">
      <c r="A49" s="5">
        <v>240</v>
      </c>
      <c r="B49" s="17">
        <f>'salaires 24%'!B49*0.0082*1.04</f>
        <v>34.581136213851138</v>
      </c>
      <c r="C49" s="17">
        <f>'salaires 24%'!C49*0.0082*1.04</f>
        <v>35.532910605058063</v>
      </c>
      <c r="D49" s="17">
        <f>'salaires 24%'!D49*0.0082*1.04</f>
        <v>36.48468499626496</v>
      </c>
      <c r="E49" s="17">
        <f>'salaires 24%'!E49*0.0082*1.04</f>
        <v>37.436459387471878</v>
      </c>
      <c r="F49" s="17">
        <f>'salaires 24%'!F49*0.0082*1.04</f>
        <v>38.705491909081097</v>
      </c>
      <c r="G49" s="17">
        <f>'salaires 24%'!G49*0.0082*1.04</f>
        <v>39.974524430690316</v>
      </c>
      <c r="H49" s="17">
        <f>'salaires 24%'!H49*0.0082*1.04</f>
        <v>41.243556952299535</v>
      </c>
      <c r="I49" s="17">
        <f>'salaires 24%'!I49*0.0082*1.04</f>
        <v>41.719444147902983</v>
      </c>
      <c r="J49" s="17">
        <f>'salaires 24%'!J49*0.0082*1.04</f>
        <v>42.195331343506439</v>
      </c>
    </row>
    <row r="50" spans="1:10">
      <c r="A50" s="5">
        <v>245</v>
      </c>
      <c r="B50" s="17">
        <f>'salaires 24%'!B50*0.0082*1.04</f>
        <v>35.42302082617627</v>
      </c>
      <c r="C50" s="17">
        <f>'salaires 24%'!C50*0.0082*1.04</f>
        <v>36.39796635350222</v>
      </c>
      <c r="D50" s="17">
        <f>'salaires 24%'!D50*0.0082*1.04</f>
        <v>37.372911880828163</v>
      </c>
      <c r="E50" s="17">
        <f>'salaires 24%'!E50*0.0082*1.04</f>
        <v>38.34785740815412</v>
      </c>
      <c r="F50" s="17">
        <f>'salaires 24%'!F50*0.0082*1.04</f>
        <v>39.647784777922055</v>
      </c>
      <c r="G50" s="17">
        <f>'salaires 24%'!G50*0.0082*1.04</f>
        <v>40.947712147689998</v>
      </c>
      <c r="H50" s="17">
        <f>'salaires 24%'!H50*0.0082*1.04</f>
        <v>42.247639517457927</v>
      </c>
      <c r="I50" s="17">
        <f>'salaires 24%'!I50*0.0082*1.04</f>
        <v>42.735112281120905</v>
      </c>
      <c r="J50" s="17">
        <f>'salaires 24%'!J50*0.0082*1.04</f>
        <v>43.222585044783877</v>
      </c>
    </row>
    <row r="51" spans="1:10">
      <c r="A51" s="5">
        <v>250</v>
      </c>
      <c r="B51" s="17">
        <f>'salaires 24%'!B51*0.0082*1.04</f>
        <v>36.299742043149323</v>
      </c>
      <c r="C51" s="17">
        <f>'salaires 24%'!C51*0.0082*1.04</f>
        <v>37.298817512226826</v>
      </c>
      <c r="D51" s="17">
        <f>'salaires 24%'!D51*0.0082*1.04</f>
        <v>38.297892981304337</v>
      </c>
      <c r="E51" s="17">
        <f>'salaires 24%'!E51*0.0082*1.04</f>
        <v>39.296968450381833</v>
      </c>
      <c r="F51" s="17">
        <f>'salaires 24%'!F51*0.0082*1.04</f>
        <v>40.629069075818506</v>
      </c>
      <c r="G51" s="17">
        <f>'salaires 24%'!G51*0.0082*1.04</f>
        <v>41.96116970125518</v>
      </c>
      <c r="H51" s="17">
        <f>'salaires 24%'!H51*0.0082*1.04</f>
        <v>43.293270326691854</v>
      </c>
      <c r="I51" s="17">
        <f>'salaires 24%'!I51*0.0082*1.04</f>
        <v>43.792808061230602</v>
      </c>
      <c r="J51" s="17">
        <f>'salaires 24%'!J51*0.0082*1.04</f>
        <v>44.292345795769371</v>
      </c>
    </row>
    <row r="52" spans="1:10">
      <c r="A52" s="5">
        <v>255</v>
      </c>
      <c r="B52" s="17">
        <f>'salaires 24%'!B52*0.0082*1.04</f>
        <v>37.199687663221006</v>
      </c>
      <c r="C52" s="17">
        <f>'salaires 24%'!C52*0.0082*1.04</f>
        <v>38.22353227780507</v>
      </c>
      <c r="D52" s="17">
        <f>'salaires 24%'!D52*0.0082*1.04</f>
        <v>39.247376892389127</v>
      </c>
      <c r="E52" s="17">
        <f>'salaires 24%'!E52*0.0082*1.04</f>
        <v>40.271221506973198</v>
      </c>
      <c r="F52" s="17">
        <f>'salaires 24%'!F52*0.0082*1.04</f>
        <v>41.636347659751948</v>
      </c>
      <c r="G52" s="17">
        <f>'salaires 24%'!G52*0.0082*1.04</f>
        <v>43.001473812530691</v>
      </c>
      <c r="H52" s="17">
        <f>'salaires 24%'!H52*0.0082*1.04</f>
        <v>44.366599965309447</v>
      </c>
      <c r="I52" s="17">
        <f>'salaires 24%'!I52*0.0082*1.04</f>
        <v>44.878522272601479</v>
      </c>
      <c r="J52" s="17">
        <f>'salaires 24%'!J52*0.0082*1.04</f>
        <v>45.390444579893511</v>
      </c>
    </row>
    <row r="53" spans="1:10">
      <c r="A53" s="5">
        <v>260</v>
      </c>
      <c r="B53" s="17">
        <f>'salaires 24%'!B53*0.0082*1.04</f>
        <v>38.122857686391306</v>
      </c>
      <c r="C53" s="17">
        <f>'salaires 24%'!C53*0.0082*1.04</f>
        <v>39.172110650236938</v>
      </c>
      <c r="D53" s="17">
        <f>'salaires 24%'!D53*0.0082*1.04</f>
        <v>40.22136361408257</v>
      </c>
      <c r="E53" s="17">
        <f>'salaires 24%'!E53*0.0082*1.04</f>
        <v>41.270616577928187</v>
      </c>
      <c r="F53" s="17">
        <f>'salaires 24%'!F53*0.0082*1.04</f>
        <v>42.66962052972238</v>
      </c>
      <c r="G53" s="17">
        <f>'salaires 24%'!G53*0.0082*1.04</f>
        <v>44.068624481516558</v>
      </c>
      <c r="H53" s="17">
        <f>'salaires 24%'!H53*0.0082*1.04</f>
        <v>45.467628433310743</v>
      </c>
      <c r="I53" s="17">
        <f>'salaires 24%'!I53*0.0082*1.04</f>
        <v>45.992254915233545</v>
      </c>
      <c r="J53" s="17">
        <f>'salaires 24%'!J53*0.0082*1.04</f>
        <v>46.516881397156354</v>
      </c>
    </row>
    <row r="54" spans="1:10">
      <c r="A54" s="5">
        <v>265</v>
      </c>
      <c r="B54" s="17">
        <f>'salaires 24%'!B54*0.0082*1.04</f>
        <v>39.063446011885567</v>
      </c>
      <c r="C54" s="17">
        <f>'salaires 24%'!C54*0.0082*1.04</f>
        <v>40.138586727809034</v>
      </c>
      <c r="D54" s="17">
        <f>'salaires 24%'!D54*0.0082*1.04</f>
        <v>41.213727443732481</v>
      </c>
      <c r="E54" s="17">
        <f>'salaires 24%'!E54*0.0082*1.04</f>
        <v>42.288868159655941</v>
      </c>
      <c r="F54" s="17">
        <f>'salaires 24%'!F54*0.0082*1.04</f>
        <v>43.722389114220547</v>
      </c>
      <c r="G54" s="17">
        <f>'salaires 24%'!G54*0.0082*1.04</f>
        <v>45.155910068785161</v>
      </c>
      <c r="H54" s="17">
        <f>'salaires 24%'!H54*0.0082*1.04</f>
        <v>46.589431023349761</v>
      </c>
      <c r="I54" s="17">
        <f>'salaires 24%'!I54*0.0082*1.04</f>
        <v>47.127001381311494</v>
      </c>
      <c r="J54" s="17">
        <f>'salaires 24%'!J54*0.0082*1.04</f>
        <v>47.664571739273228</v>
      </c>
    </row>
    <row r="55" spans="1:10">
      <c r="A55" s="5">
        <v>270</v>
      </c>
      <c r="B55" s="17">
        <f>'salaires 24%'!B55*0.0082*1.04</f>
        <v>40.027258740478473</v>
      </c>
      <c r="C55" s="17">
        <f>'salaires 24%'!C55*0.0082*1.04</f>
        <v>41.128926412234769</v>
      </c>
      <c r="D55" s="17">
        <f>'salaires 24%'!D55*0.0082*1.04</f>
        <v>42.230594083991043</v>
      </c>
      <c r="E55" s="17">
        <f>'salaires 24%'!E55*0.0082*1.04</f>
        <v>43.332261755747339</v>
      </c>
      <c r="F55" s="17">
        <f>'salaires 24%'!F55*0.0082*1.04</f>
        <v>44.80115198475572</v>
      </c>
      <c r="G55" s="17">
        <f>'salaires 24%'!G55*0.0082*1.04</f>
        <v>46.270042213764114</v>
      </c>
      <c r="H55" s="17">
        <f>'salaires 24%'!H55*0.0082*1.04</f>
        <v>47.738932442772487</v>
      </c>
      <c r="I55" s="17">
        <f>'salaires 24%'!I55*0.0082*1.04</f>
        <v>48.289766278650632</v>
      </c>
      <c r="J55" s="17">
        <f>'salaires 24%'!J55*0.0082*1.04</f>
        <v>48.840600114528783</v>
      </c>
    </row>
    <row r="56" spans="1:10">
      <c r="A56" s="5">
        <v>275</v>
      </c>
      <c r="B56" s="17">
        <f>'salaires 24%'!B56*0.0082*1.04</f>
        <v>41.014295872169996</v>
      </c>
      <c r="C56" s="17">
        <f>'salaires 24%'!C56*0.0082*1.04</f>
        <v>42.143129703514113</v>
      </c>
      <c r="D56" s="17">
        <f>'salaires 24%'!D56*0.0082*1.04</f>
        <v>43.271963534858244</v>
      </c>
      <c r="E56" s="17">
        <f>'salaires 24%'!E56*0.0082*1.04</f>
        <v>44.400797366202376</v>
      </c>
      <c r="F56" s="17">
        <f>'salaires 24%'!F56*0.0082*1.04</f>
        <v>45.905909141327882</v>
      </c>
      <c r="G56" s="17">
        <f>'salaires 24%'!G56*0.0082*1.04</f>
        <v>47.411020916453381</v>
      </c>
      <c r="H56" s="17">
        <f>'salaires 24%'!H56*0.0082*1.04</f>
        <v>48.916132691578888</v>
      </c>
      <c r="I56" s="17">
        <f>'salaires 24%'!I56*0.0082*1.04</f>
        <v>49.48054960725095</v>
      </c>
      <c r="J56" s="17">
        <f>'salaires 24%'!J56*0.0082*1.04</f>
        <v>50.044966522923019</v>
      </c>
    </row>
    <row r="57" spans="1:10">
      <c r="A57" s="5">
        <v>280</v>
      </c>
      <c r="B57" s="17">
        <f>'salaires 24%'!B57*0.0082*1.04</f>
        <v>42.030363507734791</v>
      </c>
      <c r="C57" s="17">
        <f>'salaires 24%'!C57*0.0082*1.04</f>
        <v>43.187162503360518</v>
      </c>
      <c r="D57" s="17">
        <f>'salaires 24%'!D57*0.0082*1.04</f>
        <v>44.343961498986239</v>
      </c>
      <c r="E57" s="17">
        <f>'salaires 24%'!E57*0.0082*1.04</f>
        <v>45.50076049461196</v>
      </c>
      <c r="F57" s="17">
        <f>'salaires 24%'!F57*0.0082*1.04</f>
        <v>47.043159155446276</v>
      </c>
      <c r="G57" s="17">
        <f>'salaires 24%'!G57*0.0082*1.04</f>
        <v>48.585557816280584</v>
      </c>
      <c r="H57" s="17">
        <f>'salaires 24%'!H57*0.0082*1.04</f>
        <v>50.127956477114886</v>
      </c>
      <c r="I57" s="17">
        <f>'salaires 24%'!I57*0.0082*1.04</f>
        <v>50.706355974927753</v>
      </c>
      <c r="J57" s="17">
        <f>'salaires 24%'!J57*0.0082*1.04</f>
        <v>51.284755472740613</v>
      </c>
    </row>
    <row r="58" spans="1:10">
      <c r="A58" s="5">
        <v>285</v>
      </c>
      <c r="B58" s="17">
        <f>'salaires 24%'!B58*0.0082*1.04</f>
        <v>42.982564034778378</v>
      </c>
      <c r="C58" s="17">
        <f>'salaires 24%'!C58*0.0082*1.04</f>
        <v>44.165570384359427</v>
      </c>
      <c r="D58" s="17">
        <f>'salaires 24%'!D58*0.0082*1.04</f>
        <v>45.348576733940483</v>
      </c>
      <c r="E58" s="17">
        <f>'salaires 24%'!E58*0.0082*1.04</f>
        <v>46.531583083521532</v>
      </c>
      <c r="F58" s="17">
        <f>'salaires 24%'!F58*0.0082*1.04</f>
        <v>48.108924882962945</v>
      </c>
      <c r="G58" s="17">
        <f>'salaires 24%'!G58*0.0082*1.04</f>
        <v>49.686266682404352</v>
      </c>
      <c r="H58" s="17">
        <f>'salaires 24%'!H58*0.0082*1.04</f>
        <v>51.263608481845758</v>
      </c>
      <c r="I58" s="17">
        <f>'salaires 24%'!I58*0.0082*1.04</f>
        <v>51.855111656636282</v>
      </c>
      <c r="J58" s="17">
        <f>'salaires 24%'!J58*0.0082*1.04</f>
        <v>52.446614831426821</v>
      </c>
    </row>
    <row r="59" spans="1:10">
      <c r="A59" s="5">
        <v>290</v>
      </c>
      <c r="B59" s="17">
        <f>'salaires 24%'!B59*0.0082*1.04</f>
        <v>43.952182864145932</v>
      </c>
      <c r="C59" s="17">
        <f>'salaires 24%'!C59*0.0082*1.04</f>
        <v>45.161875970498571</v>
      </c>
      <c r="D59" s="17">
        <f>'salaires 24%'!D59*0.0082*1.04</f>
        <v>46.371569076851209</v>
      </c>
      <c r="E59" s="17">
        <f>'salaires 24%'!E59*0.0082*1.04</f>
        <v>47.581262183203847</v>
      </c>
      <c r="F59" s="17">
        <f>'salaires 24%'!F59*0.0082*1.04</f>
        <v>49.194186325007365</v>
      </c>
      <c r="G59" s="17">
        <f>'salaires 24%'!G59*0.0082*1.04</f>
        <v>50.80711046681089</v>
      </c>
      <c r="H59" s="17">
        <f>'salaires 24%'!H59*0.0082*1.04</f>
        <v>52.420034608614415</v>
      </c>
      <c r="I59" s="17">
        <f>'salaires 24%'!I59*0.0082*1.04</f>
        <v>53.024881161790731</v>
      </c>
      <c r="J59" s="17">
        <f>'salaires 24%'!J59*0.0082*1.04</f>
        <v>53.629727714967053</v>
      </c>
    </row>
    <row r="60" spans="1:10">
      <c r="A60" s="5">
        <v>295</v>
      </c>
      <c r="B60" s="17">
        <f>'salaires 24%'!B60*0.0082*1.04</f>
        <v>44.921801693513487</v>
      </c>
      <c r="C60" s="17">
        <f>'salaires 24%'!C60*0.0082*1.04</f>
        <v>46.158181556637707</v>
      </c>
      <c r="D60" s="17">
        <f>'salaires 24%'!D60*0.0082*1.04</f>
        <v>47.394561419761921</v>
      </c>
      <c r="E60" s="17">
        <f>'salaires 24%'!E60*0.0082*1.04</f>
        <v>48.630941282886162</v>
      </c>
      <c r="F60" s="17">
        <f>'salaires 24%'!F60*0.0082*1.04</f>
        <v>50.279447767051792</v>
      </c>
      <c r="G60" s="17">
        <f>'salaires 24%'!G60*0.0082*1.04</f>
        <v>51.927954251217422</v>
      </c>
      <c r="H60" s="17">
        <f>'salaires 24%'!H60*0.0082*1.04</f>
        <v>53.576460735383051</v>
      </c>
      <c r="I60" s="17">
        <f>'salaires 24%'!I60*0.0082*1.04</f>
        <v>54.194650666945165</v>
      </c>
      <c r="J60" s="17">
        <f>'salaires 24%'!J60*0.0082*1.04</f>
        <v>54.812840598507279</v>
      </c>
    </row>
    <row r="61" spans="1:10">
      <c r="A61" s="5">
        <v>300</v>
      </c>
      <c r="B61" s="17">
        <f>'salaires 24%'!B61*0.0082*1.04</f>
        <v>45.920451026754321</v>
      </c>
      <c r="C61" s="17">
        <f>'salaires 24%'!C61*0.0082*1.04</f>
        <v>47.184316651343885</v>
      </c>
      <c r="D61" s="17">
        <f>'salaires 24%'!D61*0.0082*1.04</f>
        <v>48.448182275933441</v>
      </c>
      <c r="E61" s="17">
        <f>'salaires 24%'!E61*0.0082*1.04</f>
        <v>49.712047900523011</v>
      </c>
      <c r="F61" s="17">
        <f>'salaires 24%'!F61*0.0082*1.04</f>
        <v>51.397202066642436</v>
      </c>
      <c r="G61" s="17">
        <f>'salaires 24%'!G61*0.0082*1.04</f>
        <v>53.082356232761853</v>
      </c>
      <c r="H61" s="17">
        <f>'salaires 24%'!H61*0.0082*1.04</f>
        <v>54.767510398881278</v>
      </c>
      <c r="I61" s="17">
        <f>'salaires 24%'!I61*0.0082*1.04</f>
        <v>55.39944321117607</v>
      </c>
      <c r="J61" s="17">
        <f>'salaires 24%'!J61*0.0082*1.04</f>
        <v>56.031376023470855</v>
      </c>
    </row>
    <row r="62" spans="1:10">
      <c r="A62" s="5">
        <v>305</v>
      </c>
      <c r="B62" s="17">
        <f>'salaires 24%'!B62*0.0082*1.04</f>
        <v>46.948130863868428</v>
      </c>
      <c r="C62" s="17">
        <f>'salaires 24%'!C62*0.0082*1.04</f>
        <v>48.240281254617102</v>
      </c>
      <c r="D62" s="17">
        <f>'salaires 24%'!D62*0.0082*1.04</f>
        <v>49.532431645365762</v>
      </c>
      <c r="E62" s="17">
        <f>'salaires 24%'!E62*0.0082*1.04</f>
        <v>50.824582036114435</v>
      </c>
      <c r="F62" s="17">
        <f>'salaires 24%'!F62*0.0082*1.04</f>
        <v>52.547449223779346</v>
      </c>
      <c r="G62" s="17">
        <f>'salaires 24%'!G62*0.0082*1.04</f>
        <v>54.270316411444234</v>
      </c>
      <c r="H62" s="17">
        <f>'salaires 24%'!H62*0.0082*1.04</f>
        <v>55.993183599109138</v>
      </c>
      <c r="I62" s="17">
        <f>'salaires 24%'!I62*0.0082*1.04</f>
        <v>56.639258794483467</v>
      </c>
      <c r="J62" s="17">
        <f>'salaires 24%'!J62*0.0082*1.04</f>
        <v>57.285333989857797</v>
      </c>
    </row>
    <row r="63" spans="1:10">
      <c r="A63" s="5">
        <v>310</v>
      </c>
      <c r="B63" s="17">
        <f>'salaires 24%'!B63*0.0082*1.04</f>
        <v>47.99322900330651</v>
      </c>
      <c r="C63" s="17">
        <f>'salaires 24%'!C63*0.0082*1.04</f>
        <v>49.314143563030541</v>
      </c>
      <c r="D63" s="17">
        <f>'salaires 24%'!D63*0.0082*1.04</f>
        <v>50.635058122754565</v>
      </c>
      <c r="E63" s="17">
        <f>'salaires 24%'!E63*0.0082*1.04</f>
        <v>51.955972682478603</v>
      </c>
      <c r="F63" s="17">
        <f>'salaires 24%'!F63*0.0082*1.04</f>
        <v>53.717192095443977</v>
      </c>
      <c r="G63" s="17">
        <f>'salaires 24%'!G63*0.0082*1.04</f>
        <v>55.478411508409351</v>
      </c>
      <c r="H63" s="17">
        <f>'salaires 24%'!H63*0.0082*1.04</f>
        <v>57.23963092137474</v>
      </c>
      <c r="I63" s="17">
        <f>'salaires 24%'!I63*0.0082*1.04</f>
        <v>57.900088201236741</v>
      </c>
      <c r="J63" s="17">
        <f>'salaires 24%'!J63*0.0082*1.04</f>
        <v>58.560545481098764</v>
      </c>
    </row>
    <row r="64" spans="1:10">
      <c r="A64" s="5">
        <v>315</v>
      </c>
      <c r="B64" s="17">
        <f>'salaires 24%'!B64*0.0082*1.04</f>
        <v>49.067357646617864</v>
      </c>
      <c r="C64" s="17">
        <f>'salaires 24%'!C64*0.0082*1.04</f>
        <v>50.417835380011027</v>
      </c>
      <c r="D64" s="17">
        <f>'salaires 24%'!D64*0.0082*1.04</f>
        <v>51.768313113404169</v>
      </c>
      <c r="E64" s="17">
        <f>'salaires 24%'!E64*0.0082*1.04</f>
        <v>53.118790846797317</v>
      </c>
      <c r="F64" s="17">
        <f>'salaires 24%'!F64*0.0082*1.04</f>
        <v>54.919427824654861</v>
      </c>
      <c r="G64" s="17">
        <f>'salaires 24%'!G64*0.0082*1.04</f>
        <v>56.720064802512404</v>
      </c>
      <c r="H64" s="17">
        <f>'salaires 24%'!H64*0.0082*1.04</f>
        <v>58.52070178036994</v>
      </c>
      <c r="I64" s="17">
        <f>'salaires 24%'!I64*0.0082*1.04</f>
        <v>59.195940647066507</v>
      </c>
      <c r="J64" s="17">
        <f>'salaires 24%'!J64*0.0082*1.04</f>
        <v>59.871179513763089</v>
      </c>
    </row>
    <row r="65" spans="1:10">
      <c r="A65" s="5">
        <v>320</v>
      </c>
      <c r="B65" s="17">
        <f>'salaires 24%'!B65*0.0082*1.04</f>
        <v>50.176322894577162</v>
      </c>
      <c r="C65" s="17">
        <f>'salaires 24%'!C65*0.0082*1.04</f>
        <v>51.557322607271949</v>
      </c>
      <c r="D65" s="17">
        <f>'salaires 24%'!D65*0.0082*1.04</f>
        <v>52.938322319966723</v>
      </c>
      <c r="E65" s="17">
        <f>'salaires 24%'!E65*0.0082*1.04</f>
        <v>54.319322032661518</v>
      </c>
      <c r="F65" s="17">
        <f>'salaires 24%'!F65*0.0082*1.04</f>
        <v>56.160654982921223</v>
      </c>
      <c r="G65" s="17">
        <f>'salaires 24%'!G65*0.0082*1.04</f>
        <v>58.001987933180935</v>
      </c>
      <c r="H65" s="17">
        <f>'salaires 24%'!H65*0.0082*1.04</f>
        <v>59.843320883440654</v>
      </c>
      <c r="I65" s="17">
        <f>'salaires 24%'!I65*0.0082*1.04</f>
        <v>60.533820739788034</v>
      </c>
      <c r="J65" s="17">
        <f>'salaires 24%'!J65*0.0082*1.04</f>
        <v>61.224320596135442</v>
      </c>
    </row>
    <row r="66" spans="1:10">
      <c r="A66" s="5">
        <v>325</v>
      </c>
      <c r="B66" s="17">
        <f>'salaires 24%'!B66*0.0082*1.04</f>
        <v>51.267869840212491</v>
      </c>
      <c r="C66" s="17">
        <f>'salaires 24%'!C66*0.0082*1.04</f>
        <v>52.67891212939265</v>
      </c>
      <c r="D66" s="17">
        <f>'salaires 24%'!D66*0.0082*1.04</f>
        <v>54.089954418572809</v>
      </c>
      <c r="E66" s="17">
        <f>'salaires 24%'!E66*0.0082*1.04</f>
        <v>55.500996707752968</v>
      </c>
      <c r="F66" s="17">
        <f>'salaires 24%'!F66*0.0082*1.04</f>
        <v>57.382386426659849</v>
      </c>
      <c r="G66" s="17">
        <f>'salaires 24%'!G66*0.0082*1.04</f>
        <v>59.26377614556673</v>
      </c>
      <c r="H66" s="17">
        <f>'salaires 24%'!H66*0.0082*1.04</f>
        <v>61.145165864473618</v>
      </c>
      <c r="I66" s="17">
        <f>'salaires 24%'!I66*0.0082*1.04</f>
        <v>61.850687009063677</v>
      </c>
      <c r="J66" s="17">
        <f>'salaires 24%'!J66*0.0082*1.04</f>
        <v>62.556208153653763</v>
      </c>
    </row>
    <row r="67" spans="1:10">
      <c r="A67" s="5">
        <v>330</v>
      </c>
      <c r="B67" s="17">
        <f>'salaires 24%'!B67*0.0082*1.04</f>
        <v>52.382641188946451</v>
      </c>
      <c r="C67" s="17">
        <f>'salaires 24%'!C67*0.0082*1.04</f>
        <v>53.824365258366988</v>
      </c>
      <c r="D67" s="17">
        <f>'salaires 24%'!D67*0.0082*1.04</f>
        <v>55.266089327787526</v>
      </c>
      <c r="E67" s="17">
        <f>'salaires 24%'!E67*0.0082*1.04</f>
        <v>56.707813397208071</v>
      </c>
      <c r="F67" s="17">
        <f>'salaires 24%'!F67*0.0082*1.04</f>
        <v>58.630112156435466</v>
      </c>
      <c r="G67" s="17">
        <f>'salaires 24%'!G67*0.0082*1.04</f>
        <v>60.552410915662861</v>
      </c>
      <c r="H67" s="17">
        <f>'salaires 24%'!H67*0.0082*1.04</f>
        <v>62.474709674890256</v>
      </c>
      <c r="I67" s="17">
        <f>'salaires 24%'!I67*0.0082*1.04</f>
        <v>63.195571709600529</v>
      </c>
      <c r="J67" s="17">
        <f>'salaires 24%'!J67*0.0082*1.04</f>
        <v>63.916433744310808</v>
      </c>
    </row>
    <row r="68" spans="1:10">
      <c r="A68" s="5">
        <v>340</v>
      </c>
      <c r="B68" s="17">
        <f>'salaires 24%'!B68*0.0082*1.04</f>
        <v>53.671595560920082</v>
      </c>
      <c r="C68" s="17">
        <f>'salaires 24%'!C68*0.0082*1.04</f>
        <v>55.148795438743569</v>
      </c>
      <c r="D68" s="17">
        <f>'salaires 24%'!D68*0.0082*1.04</f>
        <v>56.62599531656705</v>
      </c>
      <c r="E68" s="17">
        <f>'salaires 24%'!E68*0.0082*1.04</f>
        <v>58.103195194390537</v>
      </c>
      <c r="F68" s="17">
        <f>'salaires 24%'!F68*0.0082*1.04</f>
        <v>60.072795031488532</v>
      </c>
      <c r="G68" s="17">
        <f>'salaires 24%'!G68*0.0082*1.04</f>
        <v>62.042394868586491</v>
      </c>
      <c r="H68" s="17">
        <f>'salaires 24%'!H68*0.0082*1.04</f>
        <v>64.011994705684501</v>
      </c>
      <c r="I68" s="17">
        <f>'salaires 24%'!I68*0.0082*1.04</f>
        <v>64.750594644596248</v>
      </c>
      <c r="J68" s="17">
        <f>'salaires 24%'!J68*0.0082*1.04</f>
        <v>65.489194583507981</v>
      </c>
    </row>
    <row r="69" spans="1:10">
      <c r="A69" s="5">
        <v>345</v>
      </c>
      <c r="B69" s="17">
        <f>'salaires 24%'!B69*0.0082*1.04</f>
        <v>54.861846219724548</v>
      </c>
      <c r="C69" s="17">
        <f>'salaires 24%'!C69*0.0082*1.04</f>
        <v>56.371805289992203</v>
      </c>
      <c r="D69" s="17">
        <f>'salaires 24%'!D69*0.0082*1.04</f>
        <v>57.881764360259844</v>
      </c>
      <c r="E69" s="17">
        <f>'salaires 24%'!E69*0.0082*1.04</f>
        <v>59.391723430527492</v>
      </c>
      <c r="F69" s="17">
        <f>'salaires 24%'!F69*0.0082*1.04</f>
        <v>61.405002190884353</v>
      </c>
      <c r="G69" s="17">
        <f>'salaires 24%'!G69*0.0082*1.04</f>
        <v>63.418280951241222</v>
      </c>
      <c r="H69" s="17">
        <f>'salaires 24%'!H69*0.0082*1.04</f>
        <v>65.431559711598084</v>
      </c>
      <c r="I69" s="17">
        <f>'salaires 24%'!I69*0.0082*1.04</f>
        <v>66.186539246731911</v>
      </c>
      <c r="J69" s="17">
        <f>'salaires 24%'!J69*0.0082*1.04</f>
        <v>66.941518781865739</v>
      </c>
    </row>
    <row r="70" spans="1:10">
      <c r="A70" s="5">
        <v>350</v>
      </c>
      <c r="B70" s="17">
        <f>'salaires 24%'!B70*0.0082*1.04</f>
        <v>56.121770087824913</v>
      </c>
      <c r="C70" s="17">
        <f>'salaires 24%'!C70*0.0082*1.04</f>
        <v>57.666405961801736</v>
      </c>
      <c r="D70" s="17">
        <f>'salaires 24%'!D70*0.0082*1.04</f>
        <v>59.211041835778559</v>
      </c>
      <c r="E70" s="17">
        <f>'salaires 24%'!E70*0.0082*1.04</f>
        <v>60.755677709755403</v>
      </c>
      <c r="F70" s="17">
        <f>'salaires 24%'!F70*0.0082*1.04</f>
        <v>62.815192208391174</v>
      </c>
      <c r="G70" s="17">
        <f>'salaires 24%'!G70*0.0082*1.04</f>
        <v>64.874706707026945</v>
      </c>
      <c r="H70" s="17">
        <f>'salaires 24%'!H70*0.0082*1.04</f>
        <v>66.934221205662737</v>
      </c>
      <c r="I70" s="17">
        <f>'salaires 24%'!I70*0.0082*1.04</f>
        <v>67.706539142651138</v>
      </c>
      <c r="J70" s="17">
        <f>'salaires 24%'!J70*0.0082*1.04</f>
        <v>68.478857079639553</v>
      </c>
    </row>
    <row r="71" spans="1:10">
      <c r="A71" s="5">
        <v>355</v>
      </c>
      <c r="B71" s="17">
        <f>'salaires 24%'!B71*0.0082*1.04</f>
        <v>56.237892103318039</v>
      </c>
      <c r="C71" s="17">
        <f>'salaires 24%'!C71*0.0082*1.04</f>
        <v>57.785723996069905</v>
      </c>
      <c r="D71" s="17">
        <f>'salaires 24%'!D71*0.0082*1.04</f>
        <v>59.333555888821763</v>
      </c>
      <c r="E71" s="17">
        <f>'salaires 24%'!E71*0.0082*1.04</f>
        <v>60.88138778157365</v>
      </c>
      <c r="F71" s="17">
        <f>'salaires 24%'!F71*0.0082*1.04</f>
        <v>62.945163638576147</v>
      </c>
      <c r="G71" s="17">
        <f>'salaires 24%'!G71*0.0082*1.04</f>
        <v>65.008939495578645</v>
      </c>
      <c r="H71" s="17">
        <f>'salaires 24%'!H71*0.0082*1.04</f>
        <v>67.072715352581142</v>
      </c>
      <c r="I71" s="17">
        <f>'salaires 24%'!I71*0.0082*1.04</f>
        <v>67.84663129895705</v>
      </c>
      <c r="J71" s="17">
        <f>'salaires 24%'!J71*0.0082*1.04</f>
        <v>68.620547245333</v>
      </c>
    </row>
    <row r="72" spans="1:10">
      <c r="A72" s="5">
        <v>360</v>
      </c>
      <c r="B72" s="17">
        <f>'salaires 24%'!B72*0.0082*1.04</f>
        <v>57.416530560573207</v>
      </c>
      <c r="C72" s="17">
        <f>'salaires 24%'!C72*0.0082*1.04</f>
        <v>58.996802043891726</v>
      </c>
      <c r="D72" s="17">
        <f>'salaires 24%'!D72*0.0082*1.04</f>
        <v>60.577073527210246</v>
      </c>
      <c r="E72" s="17">
        <f>'salaires 24%'!E72*0.0082*1.04</f>
        <v>62.157345010528779</v>
      </c>
      <c r="F72" s="17">
        <f>'salaires 24%'!F72*0.0082*1.04</f>
        <v>64.264373654953474</v>
      </c>
      <c r="G72" s="17">
        <f>'salaires 24%'!G72*0.0082*1.04</f>
        <v>66.37140229937819</v>
      </c>
      <c r="H72" s="17">
        <f>'salaires 24%'!H72*0.0082*1.04</f>
        <v>68.478430943802891</v>
      </c>
      <c r="I72" s="17">
        <f>'salaires 24%'!I72*0.0082*1.04</f>
        <v>69.268566685462162</v>
      </c>
      <c r="J72" s="17">
        <f>'salaires 24%'!J72*0.0082*1.04</f>
        <v>70.058702427121432</v>
      </c>
    </row>
    <row r="73" spans="1:10">
      <c r="A73" s="5">
        <v>365</v>
      </c>
      <c r="B73" s="17">
        <f>'salaires 24%'!B73*0.0082*1.04</f>
        <v>58.734515436420118</v>
      </c>
      <c r="C73" s="17">
        <f>'salaires 24%'!C73*0.0082*1.04</f>
        <v>60.351061732835355</v>
      </c>
      <c r="D73" s="17">
        <f>'salaires 24%'!D73*0.0082*1.04</f>
        <v>61.96760802925057</v>
      </c>
      <c r="E73" s="17">
        <f>'salaires 24%'!E73*0.0082*1.04</f>
        <v>63.584154325665807</v>
      </c>
      <c r="F73" s="17">
        <f>'salaires 24%'!F73*0.0082*1.04</f>
        <v>65.739549387552771</v>
      </c>
      <c r="G73" s="17">
        <f>'salaires 24%'!G73*0.0082*1.04</f>
        <v>67.894944449439762</v>
      </c>
      <c r="H73" s="17">
        <f>'salaires 24%'!H73*0.0082*1.04</f>
        <v>70.05033951132674</v>
      </c>
      <c r="I73" s="17">
        <f>'salaires 24%'!I73*0.0082*1.04</f>
        <v>70.858612659534359</v>
      </c>
      <c r="J73" s="17">
        <f>'salaires 24%'!J73*0.0082*1.04</f>
        <v>71.666885807741977</v>
      </c>
    </row>
    <row r="74" spans="1:10">
      <c r="A74" s="5">
        <v>370</v>
      </c>
      <c r="B74" s="17">
        <f>'salaires 24%'!B74*0.0082*1.04</f>
        <v>60.081530816140301</v>
      </c>
      <c r="C74" s="17">
        <f>'salaires 24%'!C74*0.0082*1.04</f>
        <v>61.735150930345988</v>
      </c>
      <c r="D74" s="17">
        <f>'salaires 24%'!D74*0.0082*1.04</f>
        <v>63.388771044551689</v>
      </c>
      <c r="E74" s="17">
        <f>'salaires 24%'!E74*0.0082*1.04</f>
        <v>65.042391158757383</v>
      </c>
      <c r="F74" s="17">
        <f>'salaires 24%'!F74*0.0082*1.04</f>
        <v>67.247217977698298</v>
      </c>
      <c r="G74" s="17">
        <f>'salaires 24%'!G74*0.0082*1.04</f>
        <v>69.452044796639242</v>
      </c>
      <c r="H74" s="17">
        <f>'salaires 24%'!H74*0.0082*1.04</f>
        <v>71.656871615580172</v>
      </c>
      <c r="I74" s="17">
        <f>'salaires 24%'!I74*0.0082*1.04</f>
        <v>72.483681672683019</v>
      </c>
      <c r="J74" s="17">
        <f>'salaires 24%'!J74*0.0082*1.04</f>
        <v>73.310491729785866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J74"/>
  <sheetViews>
    <sheetView topLeftCell="A64" workbookViewId="0">
      <selection activeCell="A69" sqref="A69"/>
    </sheetView>
  </sheetViews>
  <sheetFormatPr baseColWidth="10" defaultRowHeight="12.3"/>
  <sheetData>
    <row r="2" spans="1:10" s="21" customFormat="1" ht="15">
      <c r="B2" s="22"/>
      <c r="C2" s="22"/>
    </row>
    <row r="3" spans="1:10" ht="15">
      <c r="B3" s="17"/>
      <c r="C3" s="17"/>
      <c r="D3" s="24" t="s">
        <v>28</v>
      </c>
      <c r="E3" s="24"/>
      <c r="F3" s="24"/>
      <c r="G3" s="24"/>
      <c r="H3" s="24"/>
      <c r="I3" s="24"/>
      <c r="J3" s="24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24%'!B7*0.0082*1.04*196/209</f>
        <v>12.245705482638586</v>
      </c>
      <c r="C7" s="17">
        <f>'salaires 24%'!C7*0.0082*1.04*196/209</f>
        <v>12.582743248215793</v>
      </c>
      <c r="D7" s="17">
        <f>'salaires 24%'!D7*0.0082*1.04*196/209</f>
        <v>12.919781013792999</v>
      </c>
      <c r="E7" s="17">
        <f>'salaires 24%'!E7*0.0082*1.04*196/209</f>
        <v>13.256818779370208</v>
      </c>
      <c r="F7" s="17">
        <f>'salaires 24%'!F7*0.0082*1.04*196/209</f>
        <v>13.706202466806488</v>
      </c>
      <c r="G7" s="17">
        <f>'salaires 24%'!G7*0.0082*1.04*196/209</f>
        <v>14.155586154242767</v>
      </c>
      <c r="H7" s="17">
        <f>'salaires 24%'!H7*0.0082*1.04*196/209</f>
        <v>14.604969841679045</v>
      </c>
      <c r="I7" s="17">
        <f>'salaires 24%'!I7*0.0082*1.04*196/209</f>
        <v>14.773488724467647</v>
      </c>
      <c r="J7" s="17">
        <f>'salaires 24%'!J7*0.0082*1.04*196/209</f>
        <v>14.942007607256256</v>
      </c>
    </row>
    <row r="8" spans="1:10">
      <c r="A8" s="5">
        <v>35</v>
      </c>
      <c r="B8" s="17">
        <f>'salaires 24%'!B8*0.0082*1.04*196/209</f>
        <v>12.479838579905573</v>
      </c>
      <c r="C8" s="17">
        <f>'salaires 24%'!C8*0.0082*1.04*196/209</f>
        <v>12.823320375682789</v>
      </c>
      <c r="D8" s="17">
        <f>'salaires 24%'!D8*0.0082*1.04*196/209</f>
        <v>13.166802171460006</v>
      </c>
      <c r="E8" s="17">
        <f>'salaires 24%'!E8*0.0082*1.04*196/209</f>
        <v>13.510283967237221</v>
      </c>
      <c r="F8" s="17">
        <f>'salaires 24%'!F8*0.0082*1.04*196/209</f>
        <v>13.96825969494018</v>
      </c>
      <c r="G8" s="17">
        <f>'salaires 24%'!G8*0.0082*1.04*196/209</f>
        <v>14.426235422643137</v>
      </c>
      <c r="H8" s="17">
        <f>'salaires 24%'!H8*0.0082*1.04*196/209</f>
        <v>14.884211150346093</v>
      </c>
      <c r="I8" s="17">
        <f>'salaires 24%'!I8*0.0082*1.04*196/209</f>
        <v>15.055952048234703</v>
      </c>
      <c r="J8" s="17">
        <f>'salaires 24%'!J8*0.0082*1.04*196/209</f>
        <v>15.227692946123312</v>
      </c>
    </row>
    <row r="9" spans="1:10">
      <c r="A9" s="5">
        <v>40</v>
      </c>
      <c r="B9" s="17">
        <f>'salaires 24%'!B9*0.0082*1.04*196/209</f>
        <v>12.730306544423749</v>
      </c>
      <c r="C9" s="17">
        <f>'salaires 24%'!C9*0.0082*1.04*196/209</f>
        <v>13.080681953903305</v>
      </c>
      <c r="D9" s="17">
        <f>'salaires 24%'!D9*0.0082*1.04*196/209</f>
        <v>13.431057363382854</v>
      </c>
      <c r="E9" s="17">
        <f>'salaires 24%'!E9*0.0082*1.04*196/209</f>
        <v>13.781432772862408</v>
      </c>
      <c r="F9" s="17">
        <f>'salaires 24%'!F9*0.0082*1.04*196/209</f>
        <v>14.248599985501809</v>
      </c>
      <c r="G9" s="17">
        <f>'salaires 24%'!G9*0.0082*1.04*196/209</f>
        <v>14.715767198141215</v>
      </c>
      <c r="H9" s="17">
        <f>'salaires 24%'!H9*0.0082*1.04*196/209</f>
        <v>15.182934410780616</v>
      </c>
      <c r="I9" s="17">
        <f>'salaires 24%'!I9*0.0082*1.04*196/209</f>
        <v>15.358122115520393</v>
      </c>
      <c r="J9" s="17">
        <f>'salaires 24%'!J9*0.0082*1.04*196/209</f>
        <v>15.533309820260172</v>
      </c>
    </row>
    <row r="10" spans="1:10">
      <c r="A10" s="5">
        <v>45</v>
      </c>
      <c r="B10" s="17">
        <f>'salaires 24%'!B10*0.0082*1.04*196/209</f>
        <v>12.980774508941925</v>
      </c>
      <c r="C10" s="17">
        <f>'salaires 24%'!C10*0.0082*1.04*196/209</f>
        <v>13.338043532123811</v>
      </c>
      <c r="D10" s="17">
        <f>'salaires 24%'!D10*0.0082*1.04*196/209</f>
        <v>13.695312555305698</v>
      </c>
      <c r="E10" s="17">
        <f>'salaires 24%'!E10*0.0082*1.04*196/209</f>
        <v>14.052581578487583</v>
      </c>
      <c r="F10" s="17">
        <f>'salaires 24%'!F10*0.0082*1.04*196/209</f>
        <v>14.528940276063436</v>
      </c>
      <c r="G10" s="17">
        <f>'salaires 24%'!G10*0.0082*1.04*196/209</f>
        <v>15.00529897363929</v>
      </c>
      <c r="H10" s="17">
        <f>'salaires 24%'!H10*0.0082*1.04*196/209</f>
        <v>15.481657671215139</v>
      </c>
      <c r="I10" s="17">
        <f>'salaires 24%'!I10*0.0082*1.04*196/209</f>
        <v>15.660292182806081</v>
      </c>
      <c r="J10" s="17">
        <f>'salaires 24%'!J10*0.0082*1.04*196/209</f>
        <v>15.838926694397026</v>
      </c>
    </row>
    <row r="11" spans="1:10">
      <c r="A11" s="5">
        <v>50</v>
      </c>
      <c r="B11" s="17">
        <f>'salaires 24%'!B11*0.0082*1.04*196/209</f>
        <v>13.236687429210491</v>
      </c>
      <c r="C11" s="17">
        <f>'salaires 24%'!C11*0.0082*1.04*196/209</f>
        <v>13.600999927262155</v>
      </c>
      <c r="D11" s="17">
        <f>'salaires 24%'!D11*0.0082*1.04*196/209</f>
        <v>13.965312425313819</v>
      </c>
      <c r="E11" s="17">
        <f>'salaires 24%'!E11*0.0082*1.04*196/209</f>
        <v>14.329624923365483</v>
      </c>
      <c r="F11" s="17">
        <f>'salaires 24%'!F11*0.0082*1.04*196/209</f>
        <v>14.815374920767708</v>
      </c>
      <c r="G11" s="17">
        <f>'salaires 24%'!G11*0.0082*1.04*196/209</f>
        <v>15.301124918169926</v>
      </c>
      <c r="H11" s="17">
        <f>'salaires 24%'!H11*0.0082*1.04*196/209</f>
        <v>15.786874915572145</v>
      </c>
      <c r="I11" s="17">
        <f>'salaires 24%'!I11*0.0082*1.04*196/209</f>
        <v>15.969031164597977</v>
      </c>
      <c r="J11" s="17">
        <f>'salaires 24%'!J11*0.0082*1.04*196/209</f>
        <v>16.151187413623813</v>
      </c>
    </row>
    <row r="12" spans="1:10">
      <c r="A12" s="5">
        <v>55</v>
      </c>
      <c r="B12" s="17">
        <f>'salaires 24%'!B12*0.0082*1.04*196/209</f>
        <v>13.487155393728669</v>
      </c>
      <c r="C12" s="17">
        <f>'salaires 24%'!C12*0.0082*1.04*196/209</f>
        <v>13.858361505482669</v>
      </c>
      <c r="D12" s="17">
        <f>'salaires 24%'!D12*0.0082*1.04*196/209</f>
        <v>14.229567617236665</v>
      </c>
      <c r="E12" s="17">
        <f>'salaires 24%'!E12*0.0082*1.04*196/209</f>
        <v>14.600773728990667</v>
      </c>
      <c r="F12" s="17">
        <f>'salaires 24%'!F12*0.0082*1.04*196/209</f>
        <v>15.095715211329326</v>
      </c>
      <c r="G12" s="17">
        <f>'salaires 24%'!G12*0.0082*1.04*196/209</f>
        <v>15.590656693667999</v>
      </c>
      <c r="H12" s="17">
        <f>'salaires 24%'!H12*0.0082*1.04*196/209</f>
        <v>16.085598176006663</v>
      </c>
      <c r="I12" s="17">
        <f>'salaires 24%'!I12*0.0082*1.04*196/209</f>
        <v>16.271201231883662</v>
      </c>
      <c r="J12" s="17">
        <f>'salaires 24%'!J12*0.0082*1.04*196/209</f>
        <v>16.456804287760665</v>
      </c>
    </row>
    <row r="13" spans="1:10">
      <c r="A13" s="5">
        <v>60</v>
      </c>
      <c r="B13" s="17">
        <f>'salaires 24%'!B13*0.0082*1.04*196/209</f>
        <v>13.753958225498025</v>
      </c>
      <c r="C13" s="17">
        <f>'salaires 24%'!C13*0.0082*1.04*196/209</f>
        <v>14.132507534456686</v>
      </c>
      <c r="D13" s="17">
        <f>'salaires 24%'!D13*0.0082*1.04*196/209</f>
        <v>14.511056843415346</v>
      </c>
      <c r="E13" s="17">
        <f>'salaires 24%'!E13*0.0082*1.04*196/209</f>
        <v>14.889606152374009</v>
      </c>
      <c r="F13" s="17">
        <f>'salaires 24%'!F13*0.0082*1.04*196/209</f>
        <v>15.394338564318891</v>
      </c>
      <c r="G13" s="17">
        <f>'salaires 24%'!G13*0.0082*1.04*196/209</f>
        <v>15.899070976263774</v>
      </c>
      <c r="H13" s="17">
        <f>'salaires 24%'!H13*0.0082*1.04*196/209</f>
        <v>16.403803388208654</v>
      </c>
      <c r="I13" s="17">
        <f>'salaires 24%'!I13*0.0082*1.04*196/209</f>
        <v>16.593078042687981</v>
      </c>
      <c r="J13" s="17">
        <f>'salaires 24%'!J13*0.0082*1.04*196/209</f>
        <v>16.782352697167315</v>
      </c>
    </row>
    <row r="14" spans="1:10">
      <c r="A14" s="5">
        <v>65</v>
      </c>
      <c r="B14" s="17">
        <f>'salaires 24%'!B14*0.0082*1.04*196/209</f>
        <v>14.031650968768178</v>
      </c>
      <c r="C14" s="17">
        <f>'salaires 24%'!C14*0.0082*1.04*196/209</f>
        <v>14.417843197266386</v>
      </c>
      <c r="D14" s="17">
        <f>'salaires 24%'!D14*0.0082*1.04*196/209</f>
        <v>14.804035425764589</v>
      </c>
      <c r="E14" s="17">
        <f>'salaires 24%'!E14*0.0082*1.04*196/209</f>
        <v>15.190227654262795</v>
      </c>
      <c r="F14" s="17">
        <f>'salaires 24%'!F14*0.0082*1.04*196/209</f>
        <v>15.705150625593737</v>
      </c>
      <c r="G14" s="17">
        <f>'salaires 24%'!G14*0.0082*1.04*196/209</f>
        <v>16.220073596924685</v>
      </c>
      <c r="H14" s="17">
        <f>'salaires 24%'!H14*0.0082*1.04*196/209</f>
        <v>16.734996568255621</v>
      </c>
      <c r="I14" s="17">
        <f>'salaires 24%'!I14*0.0082*1.04*196/209</f>
        <v>16.928092682504722</v>
      </c>
      <c r="J14" s="17">
        <f>'salaires 24%'!J14*0.0082*1.04*196/209</f>
        <v>17.121188796753827</v>
      </c>
    </row>
    <row r="15" spans="1:10">
      <c r="A15" s="5">
        <v>70</v>
      </c>
      <c r="B15" s="17">
        <f>'salaires 24%'!B15*0.0082*1.04*196/209</f>
        <v>14.325678579289512</v>
      </c>
      <c r="C15" s="17">
        <f>'salaires 24%'!C15*0.0082*1.04*196/209</f>
        <v>14.719963310829591</v>
      </c>
      <c r="D15" s="17">
        <f>'salaires 24%'!D15*0.0082*1.04*196/209</f>
        <v>15.11424804236967</v>
      </c>
      <c r="E15" s="17">
        <f>'salaires 24%'!E15*0.0082*1.04*196/209</f>
        <v>15.508532773909746</v>
      </c>
      <c r="F15" s="17">
        <f>'salaires 24%'!F15*0.0082*1.04*196/209</f>
        <v>16.03424574929652</v>
      </c>
      <c r="G15" s="17">
        <f>'salaires 24%'!G15*0.0082*1.04*196/209</f>
        <v>16.559958724683288</v>
      </c>
      <c r="H15" s="17">
        <f>'salaires 24%'!H15*0.0082*1.04*196/209</f>
        <v>17.085671700070062</v>
      </c>
      <c r="I15" s="17">
        <f>'salaires 24%'!I15*0.0082*1.04*196/209</f>
        <v>17.2828140658401</v>
      </c>
      <c r="J15" s="17">
        <f>'salaires 24%'!J15*0.0082*1.04*196/209</f>
        <v>17.479956431610141</v>
      </c>
    </row>
    <row r="16" spans="1:10">
      <c r="A16" s="5">
        <v>75</v>
      </c>
      <c r="B16" s="17">
        <f>'salaires 24%'!B16*0.0082*1.04*196/209</f>
        <v>14.592481411058875</v>
      </c>
      <c r="C16" s="17">
        <f>'salaires 24%'!C16*0.0082*1.04*196/209</f>
        <v>14.994109339803614</v>
      </c>
      <c r="D16" s="17">
        <f>'salaires 24%'!D16*0.0082*1.04*196/209</f>
        <v>15.39573726854835</v>
      </c>
      <c r="E16" s="17">
        <f>'salaires 24%'!E16*0.0082*1.04*196/209</f>
        <v>15.79736519729309</v>
      </c>
      <c r="F16" s="17">
        <f>'salaires 24%'!F16*0.0082*1.04*196/209</f>
        <v>16.332869102286082</v>
      </c>
      <c r="G16" s="17">
        <f>'salaires 24%'!G16*0.0082*1.04*196/209</f>
        <v>16.868373007279065</v>
      </c>
      <c r="H16" s="17">
        <f>'salaires 24%'!H16*0.0082*1.04*196/209</f>
        <v>17.403876912272054</v>
      </c>
      <c r="I16" s="17">
        <f>'salaires 24%'!I16*0.0082*1.04*196/209</f>
        <v>17.604690876644419</v>
      </c>
      <c r="J16" s="17">
        <f>'salaires 24%'!J16*0.0082*1.04*196/209</f>
        <v>17.805504841016795</v>
      </c>
    </row>
    <row r="17" spans="1:10">
      <c r="A17" s="5">
        <v>80</v>
      </c>
      <c r="B17" s="17">
        <f>'salaires 24%'!B17*0.0082*1.04*196/209</f>
        <v>14.859284242828227</v>
      </c>
      <c r="C17" s="17">
        <f>'salaires 24%'!C17*0.0082*1.04*196/209</f>
        <v>15.268255368777631</v>
      </c>
      <c r="D17" s="17">
        <f>'salaires 24%'!D17*0.0082*1.04*196/209</f>
        <v>15.677226494727032</v>
      </c>
      <c r="E17" s="17">
        <f>'salaires 24%'!E17*0.0082*1.04*196/209</f>
        <v>16.086197620676437</v>
      </c>
      <c r="F17" s="17">
        <f>'salaires 24%'!F17*0.0082*1.04*196/209</f>
        <v>16.631492455275634</v>
      </c>
      <c r="G17" s="17">
        <f>'salaires 24%'!G17*0.0082*1.04*196/209</f>
        <v>17.176787289874834</v>
      </c>
      <c r="H17" s="17">
        <f>'salaires 24%'!H17*0.0082*1.04*196/209</f>
        <v>17.722082124474039</v>
      </c>
      <c r="I17" s="17">
        <f>'salaires 24%'!I17*0.0082*1.04*196/209</f>
        <v>17.926567687448742</v>
      </c>
      <c r="J17" s="17">
        <f>'salaires 24%'!J17*0.0082*1.04*196/209</f>
        <v>18.131053250423438</v>
      </c>
    </row>
    <row r="18" spans="1:10">
      <c r="A18" s="5">
        <v>85</v>
      </c>
      <c r="B18" s="17">
        <f>'salaires 24%'!B18*0.0082*1.04*196/209</f>
        <v>15.19687149935273</v>
      </c>
      <c r="C18" s="17">
        <f>'salaires 24%'!C18*0.0082*1.04*196/209</f>
        <v>15.615134017683536</v>
      </c>
      <c r="D18" s="17">
        <f>'salaires 24%'!D18*0.0082*1.04*196/209</f>
        <v>16.033396536014347</v>
      </c>
      <c r="E18" s="17">
        <f>'salaires 24%'!E18*0.0082*1.04*196/209</f>
        <v>16.45165905434515</v>
      </c>
      <c r="F18" s="17">
        <f>'salaires 24%'!F18*0.0082*1.04*196/209</f>
        <v>17.009342412119565</v>
      </c>
      <c r="G18" s="17">
        <f>'salaires 24%'!G18*0.0082*1.04*196/209</f>
        <v>17.567025769893981</v>
      </c>
      <c r="H18" s="17">
        <f>'salaires 24%'!H18*0.0082*1.04*196/209</f>
        <v>18.124709127668389</v>
      </c>
      <c r="I18" s="17">
        <f>'salaires 24%'!I18*0.0082*1.04*196/209</f>
        <v>18.333840386833792</v>
      </c>
      <c r="J18" s="17">
        <f>'salaires 24%'!J18*0.0082*1.04*196/209</f>
        <v>18.542971645999202</v>
      </c>
    </row>
    <row r="19" spans="1:10">
      <c r="A19" s="5">
        <v>90</v>
      </c>
      <c r="B19" s="17">
        <f>'salaires 24%'!B19*0.0082*1.04*196/209</f>
        <v>15.545348667378015</v>
      </c>
      <c r="C19" s="17">
        <f>'salaires 24%'!C19*0.0082*1.04*196/209</f>
        <v>15.973202300425118</v>
      </c>
      <c r="D19" s="17">
        <f>'salaires 24%'!D19*0.0082*1.04*196/209</f>
        <v>16.401055933472211</v>
      </c>
      <c r="E19" s="17">
        <f>'salaires 24%'!E19*0.0082*1.04*196/209</f>
        <v>16.828909566519314</v>
      </c>
      <c r="F19" s="17">
        <f>'salaires 24%'!F19*0.0082*1.04*196/209</f>
        <v>17.399381077248787</v>
      </c>
      <c r="G19" s="17">
        <f>'salaires 24%'!G19*0.0082*1.04*196/209</f>
        <v>17.969852587978249</v>
      </c>
      <c r="H19" s="17">
        <f>'salaires 24%'!H19*0.0082*1.04*196/209</f>
        <v>18.540324098707725</v>
      </c>
      <c r="I19" s="17">
        <f>'salaires 24%'!I19*0.0082*1.04*196/209</f>
        <v>18.754250915231275</v>
      </c>
      <c r="J19" s="17">
        <f>'salaires 24%'!J19*0.0082*1.04*196/209</f>
        <v>18.968177731754825</v>
      </c>
    </row>
    <row r="20" spans="1:10">
      <c r="A20" s="5">
        <v>95</v>
      </c>
      <c r="B20" s="17">
        <f>'salaires 24%'!B20*0.0082*1.04*196/209</f>
        <v>15.888380879652908</v>
      </c>
      <c r="C20" s="17">
        <f>'salaires 24%'!C20*0.0082*1.04*196/209</f>
        <v>16.325675766248857</v>
      </c>
      <c r="D20" s="17">
        <f>'salaires 24%'!D20*0.0082*1.04*196/209</f>
        <v>16.762970652844803</v>
      </c>
      <c r="E20" s="17">
        <f>'salaires 24%'!E20*0.0082*1.04*196/209</f>
        <v>17.20026553944076</v>
      </c>
      <c r="F20" s="17">
        <f>'salaires 24%'!F20*0.0082*1.04*196/209</f>
        <v>17.783325388235362</v>
      </c>
      <c r="G20" s="17">
        <f>'salaires 24%'!G20*0.0082*1.04*196/209</f>
        <v>18.366385237029967</v>
      </c>
      <c r="H20" s="17">
        <f>'salaires 24%'!H20*0.0082*1.04*196/209</f>
        <v>18.949445085824568</v>
      </c>
      <c r="I20" s="17">
        <f>'salaires 24%'!I20*0.0082*1.04*196/209</f>
        <v>19.168092529122543</v>
      </c>
      <c r="J20" s="17">
        <f>'salaires 24%'!J20*0.0082*1.04*196/209</f>
        <v>19.386739972420521</v>
      </c>
    </row>
    <row r="21" spans="1:10">
      <c r="A21" s="5">
        <v>100</v>
      </c>
      <c r="B21" s="17">
        <f>'salaires 24%'!B21*0.0082*1.04*196/209</f>
        <v>16.242303003428589</v>
      </c>
      <c r="C21" s="17">
        <f>'salaires 24%'!C21*0.0082*1.04*196/209</f>
        <v>16.689338865908276</v>
      </c>
      <c r="D21" s="17">
        <f>'salaires 24%'!D21*0.0082*1.04*196/209</f>
        <v>17.13637472838796</v>
      </c>
      <c r="E21" s="17">
        <f>'salaires 24%'!E21*0.0082*1.04*196/209</f>
        <v>17.583410590867647</v>
      </c>
      <c r="F21" s="17">
        <f>'salaires 24%'!F21*0.0082*1.04*196/209</f>
        <v>18.179458407507227</v>
      </c>
      <c r="G21" s="17">
        <f>'salaires 24%'!G21*0.0082*1.04*196/209</f>
        <v>18.77550622414681</v>
      </c>
      <c r="H21" s="17">
        <f>'salaires 24%'!H21*0.0082*1.04*196/209</f>
        <v>19.371554040786389</v>
      </c>
      <c r="I21" s="17">
        <f>'salaires 24%'!I21*0.0082*1.04*196/209</f>
        <v>19.595071972026233</v>
      </c>
      <c r="J21" s="17">
        <f>'salaires 24%'!J21*0.0082*1.04*196/209</f>
        <v>19.818589903266076</v>
      </c>
    </row>
    <row r="22" spans="1:10">
      <c r="A22" s="5">
        <v>105</v>
      </c>
      <c r="B22" s="17">
        <f>'salaires 24%'!B22*0.0082*1.04*196/209</f>
        <v>16.618004950205851</v>
      </c>
      <c r="C22" s="17">
        <f>'salaires 24%'!C22*0.0082*1.04*196/209</f>
        <v>17.075381233239039</v>
      </c>
      <c r="D22" s="17">
        <f>'salaires 24%'!D22*0.0082*1.04*196/209</f>
        <v>17.532757516272223</v>
      </c>
      <c r="E22" s="17">
        <f>'salaires 24%'!E22*0.0082*1.04*196/209</f>
        <v>17.990133799305415</v>
      </c>
      <c r="F22" s="17">
        <f>'salaires 24%'!F22*0.0082*1.04*196/209</f>
        <v>18.599968843349664</v>
      </c>
      <c r="G22" s="17">
        <f>'salaires 24%'!G22*0.0082*1.04*196/209</f>
        <v>19.209803887393917</v>
      </c>
      <c r="H22" s="17">
        <f>'salaires 24%'!H22*0.0082*1.04*196/209</f>
        <v>19.81963893143817</v>
      </c>
      <c r="I22" s="17">
        <f>'salaires 24%'!I22*0.0082*1.04*196/209</f>
        <v>20.048327072954766</v>
      </c>
      <c r="J22" s="17">
        <f>'salaires 24%'!J22*0.0082*1.04*196/209</f>
        <v>20.277015214471358</v>
      </c>
    </row>
    <row r="23" spans="1:10">
      <c r="A23" s="5">
        <v>110</v>
      </c>
      <c r="B23" s="17">
        <f>'salaires 24%'!B23*0.0082*1.04*196/209</f>
        <v>17.010041764234298</v>
      </c>
      <c r="C23" s="17">
        <f>'salaires 24%'!C23*0.0082*1.04*196/209</f>
        <v>17.47820805132331</v>
      </c>
      <c r="D23" s="17">
        <f>'salaires 24%'!D23*0.0082*1.04*196/209</f>
        <v>17.94637433841233</v>
      </c>
      <c r="E23" s="17">
        <f>'salaires 24%'!E23*0.0082*1.04*196/209</f>
        <v>18.414540625501353</v>
      </c>
      <c r="F23" s="17">
        <f>'salaires 24%'!F23*0.0082*1.04*196/209</f>
        <v>19.038762341620039</v>
      </c>
      <c r="G23" s="17">
        <f>'salaires 24%'!G23*0.0082*1.04*196/209</f>
        <v>19.662984057738729</v>
      </c>
      <c r="H23" s="17">
        <f>'salaires 24%'!H23*0.0082*1.04*196/209</f>
        <v>20.287205773857419</v>
      </c>
      <c r="I23" s="17">
        <f>'salaires 24%'!I23*0.0082*1.04*196/209</f>
        <v>20.521288917401922</v>
      </c>
      <c r="J23" s="17">
        <f>'salaires 24%'!J23*0.0082*1.04*196/209</f>
        <v>20.755372060946431</v>
      </c>
    </row>
    <row r="24" spans="1:10">
      <c r="A24" s="5">
        <v>115</v>
      </c>
      <c r="B24" s="17">
        <f>'salaires 24%'!B24*0.0082*1.04*196/209</f>
        <v>17.429303357014724</v>
      </c>
      <c r="C24" s="17">
        <f>'salaires 24%'!C24*0.0082*1.04*196/209</f>
        <v>17.909008953996782</v>
      </c>
      <c r="D24" s="17">
        <f>'salaires 24%'!D24*0.0082*1.04*196/209</f>
        <v>18.388714550978833</v>
      </c>
      <c r="E24" s="17">
        <f>'salaires 24%'!E24*0.0082*1.04*196/209</f>
        <v>18.86842014796089</v>
      </c>
      <c r="F24" s="17">
        <f>'salaires 24%'!F24*0.0082*1.04*196/209</f>
        <v>19.508027610603634</v>
      </c>
      <c r="G24" s="17">
        <f>'salaires 24%'!G24*0.0082*1.04*196/209</f>
        <v>20.147635073246374</v>
      </c>
      <c r="H24" s="17">
        <f>'salaires 24%'!H24*0.0082*1.04*196/209</f>
        <v>20.787242535889117</v>
      </c>
      <c r="I24" s="17">
        <f>'salaires 24%'!I24*0.0082*1.04*196/209</f>
        <v>21.027095334380146</v>
      </c>
      <c r="J24" s="17">
        <f>'salaires 24%'!J24*0.0082*1.04*196/209</f>
        <v>21.266948132871175</v>
      </c>
    </row>
    <row r="25" spans="1:10">
      <c r="A25" s="5">
        <v>120</v>
      </c>
      <c r="B25" s="17">
        <f>'salaires 24%'!B25*0.0082*1.04*196/209</f>
        <v>17.908459463049486</v>
      </c>
      <c r="C25" s="17">
        <f>'salaires 24%'!C25*0.0082*1.04*196/209</f>
        <v>18.401352842766446</v>
      </c>
      <c r="D25" s="17">
        <f>'salaires 24%'!D25*0.0082*1.04*196/209</f>
        <v>18.8942462224834</v>
      </c>
      <c r="E25" s="17">
        <f>'salaires 24%'!E25*0.0082*1.04*196/209</f>
        <v>19.387139602200364</v>
      </c>
      <c r="F25" s="17">
        <f>'salaires 24%'!F25*0.0082*1.04*196/209</f>
        <v>20.044330775156308</v>
      </c>
      <c r="G25" s="17">
        <f>'salaires 24%'!G25*0.0082*1.04*196/209</f>
        <v>20.701521948112248</v>
      </c>
      <c r="H25" s="17">
        <f>'salaires 24%'!H25*0.0082*1.04*196/209</f>
        <v>21.358713121068195</v>
      </c>
      <c r="I25" s="17">
        <f>'salaires 24%'!I25*0.0082*1.04*196/209</f>
        <v>21.605159810926679</v>
      </c>
      <c r="J25" s="17">
        <f>'salaires 24%'!J25*0.0082*1.04*196/209</f>
        <v>21.851606500785159</v>
      </c>
    </row>
    <row r="26" spans="1:10">
      <c r="A26" s="5">
        <v>125</v>
      </c>
      <c r="B26" s="17">
        <f>'salaires 24%'!B26*0.0082*1.04*196/209</f>
        <v>18.360390790332282</v>
      </c>
      <c r="C26" s="17">
        <f>'salaires 24%'!C26*0.0082*1.04*196/209</f>
        <v>18.865722646946931</v>
      </c>
      <c r="D26" s="17">
        <f>'salaires 24%'!D26*0.0082*1.04*196/209</f>
        <v>19.371054503561574</v>
      </c>
      <c r="E26" s="17">
        <f>'salaires 24%'!E26*0.0082*1.04*196/209</f>
        <v>19.876386360176227</v>
      </c>
      <c r="F26" s="17">
        <f>'salaires 24%'!F26*0.0082*1.04*196/209</f>
        <v>20.550162168995758</v>
      </c>
      <c r="G26" s="17">
        <f>'salaires 24%'!G26*0.0082*1.04*196/209</f>
        <v>21.223937977815293</v>
      </c>
      <c r="H26" s="17">
        <f>'salaires 24%'!H26*0.0082*1.04*196/209</f>
        <v>21.897713786634828</v>
      </c>
      <c r="I26" s="17">
        <f>'salaires 24%'!I26*0.0082*1.04*196/209</f>
        <v>22.150379714942151</v>
      </c>
      <c r="J26" s="17">
        <f>'salaires 24%'!J26*0.0082*1.04*196/209</f>
        <v>22.403045643249477</v>
      </c>
    </row>
    <row r="27" spans="1:10">
      <c r="A27" s="5">
        <v>130</v>
      </c>
      <c r="B27" s="17">
        <f>'salaires 24%'!B27*0.0082*1.04*196/209</f>
        <v>18.806877161864684</v>
      </c>
      <c r="C27" s="17">
        <f>'salaires 24%'!C27*0.0082*1.04*196/209</f>
        <v>19.324497634209585</v>
      </c>
      <c r="D27" s="17">
        <f>'salaires 24%'!D27*0.0082*1.04*196/209</f>
        <v>19.84211810655448</v>
      </c>
      <c r="E27" s="17">
        <f>'salaires 24%'!E27*0.0082*1.04*196/209</f>
        <v>20.359738578899375</v>
      </c>
      <c r="F27" s="17">
        <f>'salaires 24%'!F27*0.0082*1.04*196/209</f>
        <v>21.049899208692572</v>
      </c>
      <c r="G27" s="17">
        <f>'salaires 24%'!G27*0.0082*1.04*196/209</f>
        <v>21.740059838485781</v>
      </c>
      <c r="H27" s="17">
        <f>'salaires 24%'!H27*0.0082*1.04*196/209</f>
        <v>22.430220468278971</v>
      </c>
      <c r="I27" s="17">
        <f>'salaires 24%'!I27*0.0082*1.04*196/209</f>
        <v>22.689030704451422</v>
      </c>
      <c r="J27" s="17">
        <f>'salaires 24%'!J27*0.0082*1.04*196/209</f>
        <v>22.947840940623873</v>
      </c>
    </row>
    <row r="28" spans="1:10">
      <c r="A28" s="5">
        <v>135</v>
      </c>
      <c r="B28" s="17">
        <f>'salaires 24%'!B28*0.0082*1.04*196/209</f>
        <v>19.275143356398658</v>
      </c>
      <c r="C28" s="17">
        <f>'salaires 24%'!C28*0.0082*1.04*196/209</f>
        <v>19.805651889143579</v>
      </c>
      <c r="D28" s="17">
        <f>'salaires 24%'!D28*0.0082*1.04*196/209</f>
        <v>20.336160421888486</v>
      </c>
      <c r="E28" s="17">
        <f>'salaires 24%'!E28*0.0082*1.04*196/209</f>
        <v>20.866668954633411</v>
      </c>
      <c r="F28" s="17">
        <f>'salaires 24%'!F28*0.0082*1.04*196/209</f>
        <v>21.574013664959967</v>
      </c>
      <c r="G28" s="17">
        <f>'salaires 24%'!G28*0.0082*1.04*196/209</f>
        <v>22.281358375286516</v>
      </c>
      <c r="H28" s="17">
        <f>'salaires 24%'!H28*0.0082*1.04*196/209</f>
        <v>22.988703085613079</v>
      </c>
      <c r="I28" s="17">
        <f>'salaires 24%'!I28*0.0082*1.04*196/209</f>
        <v>23.253957351985541</v>
      </c>
      <c r="J28" s="17">
        <f>'salaires 24%'!J28*0.0082*1.04*196/209</f>
        <v>23.519211618358003</v>
      </c>
    </row>
    <row r="29" spans="1:10">
      <c r="A29" s="5">
        <v>140</v>
      </c>
      <c r="B29" s="17">
        <f>'salaires 24%'!B29*0.0082*1.04*196/209</f>
        <v>19.748854506683031</v>
      </c>
      <c r="C29" s="17">
        <f>'salaires 24%'!C29*0.0082*1.04*196/209</f>
        <v>20.292400960995415</v>
      </c>
      <c r="D29" s="17">
        <f>'salaires 24%'!D29*0.0082*1.04*196/209</f>
        <v>20.835947415307782</v>
      </c>
      <c r="E29" s="17">
        <f>'salaires 24%'!E29*0.0082*1.04*196/209</f>
        <v>21.379493869620163</v>
      </c>
      <c r="F29" s="17">
        <f>'salaires 24%'!F29*0.0082*1.04*196/209</f>
        <v>22.104222475370001</v>
      </c>
      <c r="G29" s="17">
        <f>'salaires 24%'!G29*0.0082*1.04*196/209</f>
        <v>22.828951081119836</v>
      </c>
      <c r="H29" s="17">
        <f>'salaires 24%'!H29*0.0082*1.04*196/209</f>
        <v>23.553679686869668</v>
      </c>
      <c r="I29" s="17">
        <f>'salaires 24%'!I29*0.0082*1.04*196/209</f>
        <v>23.82545291402586</v>
      </c>
      <c r="J29" s="17">
        <f>'salaires 24%'!J29*0.0082*1.04*196/209</f>
        <v>24.097226141182045</v>
      </c>
    </row>
    <row r="30" spans="1:10">
      <c r="A30" s="5">
        <v>145</v>
      </c>
      <c r="B30" s="17">
        <f>'salaires 24%'!B30*0.0082*1.04*196/209</f>
        <v>20.238900524218597</v>
      </c>
      <c r="C30" s="17">
        <f>'salaires 24%'!C30*0.0082*1.04*196/209</f>
        <v>20.795934483600753</v>
      </c>
      <c r="D30" s="17">
        <f>'salaires 24%'!D30*0.0082*1.04*196/209</f>
        <v>21.352968442982924</v>
      </c>
      <c r="E30" s="17">
        <f>'salaires 24%'!E30*0.0082*1.04*196/209</f>
        <v>21.910002402365077</v>
      </c>
      <c r="F30" s="17">
        <f>'salaires 24%'!F30*0.0082*1.04*196/209</f>
        <v>22.652714348207965</v>
      </c>
      <c r="G30" s="17">
        <f>'salaires 24%'!G30*0.0082*1.04*196/209</f>
        <v>23.395426294050846</v>
      </c>
      <c r="H30" s="17">
        <f>'salaires 24%'!H30*0.0082*1.04*196/209</f>
        <v>24.138138239893738</v>
      </c>
      <c r="I30" s="17">
        <f>'salaires 24%'!I30*0.0082*1.04*196/209</f>
        <v>24.416655219584811</v>
      </c>
      <c r="J30" s="17">
        <f>'salaires 24%'!J30*0.0082*1.04*196/209</f>
        <v>24.695172199275898</v>
      </c>
    </row>
    <row r="31" spans="1:10">
      <c r="A31" s="5">
        <v>150</v>
      </c>
      <c r="B31" s="17">
        <f>'salaires 24%'!B31*0.0082*1.04*196/209</f>
        <v>20.739836453254942</v>
      </c>
      <c r="C31" s="17">
        <f>'salaires 24%'!C31*0.0082*1.04*196/209</f>
        <v>21.310657640041779</v>
      </c>
      <c r="D31" s="17">
        <f>'salaires 24%'!D31*0.0082*1.04*196/209</f>
        <v>21.881478826828605</v>
      </c>
      <c r="E31" s="17">
        <f>'salaires 24%'!E31*0.0082*1.04*196/209</f>
        <v>22.452300013615442</v>
      </c>
      <c r="F31" s="17">
        <f>'salaires 24%'!F31*0.0082*1.04*196/209</f>
        <v>23.213394929331216</v>
      </c>
      <c r="G31" s="17">
        <f>'salaires 24%'!G31*0.0082*1.04*196/209</f>
        <v>23.974489845047</v>
      </c>
      <c r="H31" s="17">
        <f>'salaires 24%'!H31*0.0082*1.04*196/209</f>
        <v>24.735584760762773</v>
      </c>
      <c r="I31" s="17">
        <f>'salaires 24%'!I31*0.0082*1.04*196/209</f>
        <v>25.020995354156188</v>
      </c>
      <c r="J31" s="17">
        <f>'salaires 24%'!J31*0.0082*1.04*196/209</f>
        <v>25.306405947549607</v>
      </c>
    </row>
    <row r="32" spans="1:10">
      <c r="A32" s="4">
        <v>155</v>
      </c>
      <c r="B32" s="17">
        <f>'salaires 24%'!B32*0.0082*1.04*196/209</f>
        <v>21.24077238229129</v>
      </c>
      <c r="C32" s="17">
        <f>'salaires 24%'!C32*0.0082*1.04*196/209</f>
        <v>21.825380796482797</v>
      </c>
      <c r="D32" s="17">
        <f>'salaires 24%'!D32*0.0082*1.04*196/209</f>
        <v>22.409989210674294</v>
      </c>
      <c r="E32" s="17">
        <f>'salaires 24%'!E32*0.0082*1.04*196/209</f>
        <v>22.994597624865804</v>
      </c>
      <c r="F32" s="17">
        <f>'salaires 24%'!F32*0.0082*1.04*196/209</f>
        <v>23.77407551045447</v>
      </c>
      <c r="G32" s="17">
        <f>'salaires 24%'!G32*0.0082*1.04*196/209</f>
        <v>24.553553396043146</v>
      </c>
      <c r="H32" s="17">
        <f>'salaires 24%'!H32*0.0082*1.04*196/209</f>
        <v>25.333031281631815</v>
      </c>
      <c r="I32" s="17">
        <f>'salaires 24%'!I32*0.0082*1.04*196/209</f>
        <v>25.625335488727572</v>
      </c>
      <c r="J32" s="17">
        <f>'salaires 24%'!J32*0.0082*1.04*196/209</f>
        <v>25.917639695823322</v>
      </c>
    </row>
    <row r="33" spans="1:10">
      <c r="A33" s="4">
        <v>160</v>
      </c>
      <c r="B33" s="17">
        <f>'salaires 24%'!B33*0.0082*1.04*196/209</f>
        <v>21.834272559084361</v>
      </c>
      <c r="C33" s="17">
        <f>'salaires 24%'!C33*0.0082*1.04*196/209</f>
        <v>22.435215840527043</v>
      </c>
      <c r="D33" s="17">
        <f>'salaires 24%'!D33*0.0082*1.04*196/209</f>
        <v>23.036159121969732</v>
      </c>
      <c r="E33" s="17">
        <f>'salaires 24%'!E33*0.0082*1.04*196/209</f>
        <v>23.63710240341242</v>
      </c>
      <c r="F33" s="17">
        <f>'salaires 24%'!F33*0.0082*1.04*196/209</f>
        <v>24.438360112002673</v>
      </c>
      <c r="G33" s="17">
        <f>'salaires 24%'!G33*0.0082*1.04*196/209</f>
        <v>25.239617820592922</v>
      </c>
      <c r="H33" s="17">
        <f>'salaires 24%'!H33*0.0082*1.04*196/209</f>
        <v>26.040875529183179</v>
      </c>
      <c r="I33" s="17">
        <f>'salaires 24%'!I33*0.0082*1.04*196/209</f>
        <v>26.34134716990452</v>
      </c>
      <c r="J33" s="17">
        <f>'salaires 24%'!J33*0.0082*1.04*196/209</f>
        <v>26.641818810625868</v>
      </c>
    </row>
    <row r="34" spans="1:10">
      <c r="A34" s="5">
        <v>165</v>
      </c>
      <c r="B34" s="17">
        <f>'salaires 24%'!B34*0.0082*1.04*196/209</f>
        <v>22.356988311122286</v>
      </c>
      <c r="C34" s="17">
        <f>'salaires 24%'!C34*0.0082*1.04*196/209</f>
        <v>22.972318264639419</v>
      </c>
      <c r="D34" s="17">
        <f>'salaires 24%'!D34*0.0082*1.04*196/209</f>
        <v>23.587648218156541</v>
      </c>
      <c r="E34" s="17">
        <f>'salaires 24%'!E34*0.0082*1.04*196/209</f>
        <v>24.202978171673667</v>
      </c>
      <c r="F34" s="17">
        <f>'salaires 24%'!F34*0.0082*1.04*196/209</f>
        <v>25.023418109696507</v>
      </c>
      <c r="G34" s="17">
        <f>'salaires 24%'!G34*0.0082*1.04*196/209</f>
        <v>25.84385804771934</v>
      </c>
      <c r="H34" s="17">
        <f>'salaires 24%'!H34*0.0082*1.04*196/209</f>
        <v>26.664297985742181</v>
      </c>
      <c r="I34" s="17">
        <f>'salaires 24%'!I34*0.0082*1.04*196/209</f>
        <v>26.97196296250074</v>
      </c>
      <c r="J34" s="17">
        <f>'salaires 24%'!J34*0.0082*1.04*196/209</f>
        <v>27.279627939259314</v>
      </c>
    </row>
    <row r="35" spans="1:10">
      <c r="A35" s="5">
        <v>170</v>
      </c>
      <c r="B35" s="17">
        <f>'salaires 24%'!B35*0.0082*1.04*196/209</f>
        <v>22.90692884191219</v>
      </c>
      <c r="C35" s="17">
        <f>'salaires 24%'!C35*0.0082*1.04*196/209</f>
        <v>23.537394773340974</v>
      </c>
      <c r="D35" s="17">
        <f>'salaires 24%'!D35*0.0082*1.04*196/209</f>
        <v>24.167860704769744</v>
      </c>
      <c r="E35" s="17">
        <f>'salaires 24%'!E35*0.0082*1.04*196/209</f>
        <v>24.798326636198521</v>
      </c>
      <c r="F35" s="17">
        <f>'salaires 24%'!F35*0.0082*1.04*196/209</f>
        <v>25.638947878103554</v>
      </c>
      <c r="G35" s="17">
        <f>'salaires 24%'!G35*0.0082*1.04*196/209</f>
        <v>26.479569120008591</v>
      </c>
      <c r="H35" s="17">
        <f>'salaires 24%'!H35*0.0082*1.04*196/209</f>
        <v>27.320190361913617</v>
      </c>
      <c r="I35" s="17">
        <f>'salaires 24%'!I35*0.0082*1.04*196/209</f>
        <v>27.635423327628008</v>
      </c>
      <c r="J35" s="17">
        <f>'salaires 24%'!J35*0.0082*1.04*196/209</f>
        <v>27.950656293342398</v>
      </c>
    </row>
    <row r="36" spans="1:10">
      <c r="A36" s="5">
        <v>175</v>
      </c>
      <c r="B36" s="17">
        <f>'salaires 24%'!B36*0.0082*1.04*196/209</f>
        <v>23.473204239953283</v>
      </c>
      <c r="C36" s="17">
        <f>'salaires 24%'!C36*0.0082*1.04*196/209</f>
        <v>24.119255732796031</v>
      </c>
      <c r="D36" s="17">
        <f>'salaires 24%'!D36*0.0082*1.04*196/209</f>
        <v>24.765307225638786</v>
      </c>
      <c r="E36" s="17">
        <f>'salaires 24%'!E36*0.0082*1.04*196/209</f>
        <v>25.41135871848153</v>
      </c>
      <c r="F36" s="17">
        <f>'salaires 24%'!F36*0.0082*1.04*196/209</f>
        <v>26.272760708938531</v>
      </c>
      <c r="G36" s="17">
        <f>'salaires 24%'!G36*0.0082*1.04*196/209</f>
        <v>27.134162699395539</v>
      </c>
      <c r="H36" s="17">
        <f>'salaires 24%'!H36*0.0082*1.04*196/209</f>
        <v>27.995564689852543</v>
      </c>
      <c r="I36" s="17">
        <f>'salaires 24%'!I36*0.0082*1.04*196/209</f>
        <v>28.318590436273908</v>
      </c>
      <c r="J36" s="17">
        <f>'salaires 24%'!J36*0.0082*1.04*196/209</f>
        <v>28.641616182695291</v>
      </c>
    </row>
    <row r="37" spans="1:10">
      <c r="A37" s="5">
        <v>180</v>
      </c>
      <c r="B37" s="17">
        <f>'salaires 24%'!B37*0.0082*1.04*196/209</f>
        <v>24.055814505245561</v>
      </c>
      <c r="C37" s="17">
        <f>'salaires 24%'!C37*0.0082*1.04*196/209</f>
        <v>24.71790114300461</v>
      </c>
      <c r="D37" s="17">
        <f>'salaires 24%'!D37*0.0082*1.04*196/209</f>
        <v>25.37998778076366</v>
      </c>
      <c r="E37" s="17">
        <f>'salaires 24%'!E37*0.0082*1.04*196/209</f>
        <v>26.042074418522713</v>
      </c>
      <c r="F37" s="17">
        <f>'salaires 24%'!F37*0.0082*1.04*196/209</f>
        <v>26.924856602201448</v>
      </c>
      <c r="G37" s="17">
        <f>'salaires 24%'!G37*0.0082*1.04*196/209</f>
        <v>27.807638785880187</v>
      </c>
      <c r="H37" s="17">
        <f>'salaires 24%'!H37*0.0082*1.04*196/209</f>
        <v>28.690420969558929</v>
      </c>
      <c r="I37" s="17">
        <f>'salaires 24%'!I37*0.0082*1.04*196/209</f>
        <v>29.021464288438452</v>
      </c>
      <c r="J37" s="17">
        <f>'salaires 24%'!J37*0.0082*1.04*196/209</f>
        <v>29.352507607317978</v>
      </c>
    </row>
    <row r="38" spans="1:10">
      <c r="A38" s="5">
        <v>185</v>
      </c>
      <c r="B38" s="17">
        <f>'salaires 24%'!B38*0.0082*1.04*196/209</f>
        <v>24.649314682038625</v>
      </c>
      <c r="C38" s="17">
        <f>'salaires 24%'!C38*0.0082*1.04*196/209</f>
        <v>25.327736187048863</v>
      </c>
      <c r="D38" s="17">
        <f>'salaires 24%'!D38*0.0082*1.04*196/209</f>
        <v>26.006157692059094</v>
      </c>
      <c r="E38" s="17">
        <f>'salaires 24%'!E38*0.0082*1.04*196/209</f>
        <v>26.684579197069336</v>
      </c>
      <c r="F38" s="17">
        <f>'salaires 24%'!F38*0.0082*1.04*196/209</f>
        <v>27.589141203749648</v>
      </c>
      <c r="G38" s="17">
        <f>'salaires 24%'!G38*0.0082*1.04*196/209</f>
        <v>28.493703210429967</v>
      </c>
      <c r="H38" s="17">
        <f>'salaires 24%'!H38*0.0082*1.04*196/209</f>
        <v>29.398265217110286</v>
      </c>
      <c r="I38" s="17">
        <f>'salaires 24%'!I38*0.0082*1.04*196/209</f>
        <v>29.737475969615396</v>
      </c>
      <c r="J38" s="17">
        <f>'salaires 24%'!J38*0.0082*1.04*196/209</f>
        <v>30.07668672212052</v>
      </c>
    </row>
    <row r="39" spans="1:10">
      <c r="A39" s="5">
        <v>190</v>
      </c>
      <c r="B39" s="17">
        <f>'salaires 24%'!B39*0.0082*1.04*196/209</f>
        <v>25.253704770332483</v>
      </c>
      <c r="C39" s="17">
        <f>'salaires 24%'!C39*0.0082*1.04*196/209</f>
        <v>25.94876086492879</v>
      </c>
      <c r="D39" s="17">
        <f>'salaires 24%'!D39*0.0082*1.04*196/209</f>
        <v>26.643816959525097</v>
      </c>
      <c r="E39" s="17">
        <f>'salaires 24%'!E39*0.0082*1.04*196/209</f>
        <v>27.3388730541214</v>
      </c>
      <c r="F39" s="17">
        <f>'salaires 24%'!F39*0.0082*1.04*196/209</f>
        <v>28.265614513583142</v>
      </c>
      <c r="G39" s="17">
        <f>'salaires 24%'!G39*0.0082*1.04*196/209</f>
        <v>29.192355973044883</v>
      </c>
      <c r="H39" s="17">
        <f>'salaires 24%'!H39*0.0082*1.04*196/209</f>
        <v>30.119097432506628</v>
      </c>
      <c r="I39" s="17">
        <f>'salaires 24%'!I39*0.0082*1.04*196/209</f>
        <v>30.466625479804776</v>
      </c>
      <c r="J39" s="17">
        <f>'salaires 24%'!J39*0.0082*1.04*196/209</f>
        <v>30.814153527102938</v>
      </c>
    </row>
    <row r="40" spans="1:10">
      <c r="A40" s="5">
        <v>195</v>
      </c>
      <c r="B40" s="17">
        <f>'salaires 24%'!B40*0.0082*1.04*196/209</f>
        <v>25.879874681627914</v>
      </c>
      <c r="C40" s="17">
        <f>'salaires 24%'!C40*0.0082*1.04*196/209</f>
        <v>26.59216481048006</v>
      </c>
      <c r="D40" s="17">
        <f>'salaires 24%'!D40*0.0082*1.04*196/209</f>
        <v>27.304454939332203</v>
      </c>
      <c r="E40" s="17">
        <f>'salaires 24%'!E40*0.0082*1.04*196/209</f>
        <v>28.016745068184353</v>
      </c>
      <c r="F40" s="17">
        <f>'salaires 24%'!F40*0.0082*1.04*196/209</f>
        <v>28.966465239987208</v>
      </c>
      <c r="G40" s="17">
        <f>'salaires 24%'!G40*0.0082*1.04*196/209</f>
        <v>29.916185411790067</v>
      </c>
      <c r="H40" s="17">
        <f>'salaires 24%'!H40*0.0082*1.04*196/209</f>
        <v>30.86590558359293</v>
      </c>
      <c r="I40" s="17">
        <f>'salaires 24%'!I40*0.0082*1.04*196/209</f>
        <v>31.222050648018996</v>
      </c>
      <c r="J40" s="17">
        <f>'salaires 24%'!J40*0.0082*1.04*196/209</f>
        <v>31.578195712445076</v>
      </c>
    </row>
    <row r="41" spans="1:10">
      <c r="A41" s="5">
        <v>200</v>
      </c>
      <c r="B41" s="17">
        <f>'salaires 24%'!B41*0.0082*1.04*196/209</f>
        <v>26.511489548673751</v>
      </c>
      <c r="C41" s="17">
        <f>'salaires 24%'!C41*0.0082*1.04*196/209</f>
        <v>27.241163572949173</v>
      </c>
      <c r="D41" s="17">
        <f>'salaires 24%'!D41*0.0082*1.04*196/209</f>
        <v>27.970837597224591</v>
      </c>
      <c r="E41" s="17">
        <f>'salaires 24%'!E41*0.0082*1.04*196/209</f>
        <v>28.70051162150002</v>
      </c>
      <c r="F41" s="17">
        <f>'salaires 24%'!F41*0.0082*1.04*196/209</f>
        <v>29.673410320533918</v>
      </c>
      <c r="G41" s="17">
        <f>'salaires 24%'!G41*0.0082*1.04*196/209</f>
        <v>30.646309019567816</v>
      </c>
      <c r="H41" s="17">
        <f>'salaires 24%'!H41*0.0082*1.04*196/209</f>
        <v>31.619207718601714</v>
      </c>
      <c r="I41" s="17">
        <f>'salaires 24%'!I41*0.0082*1.04*196/209</f>
        <v>31.984044730739427</v>
      </c>
      <c r="J41" s="17">
        <f>'salaires 24%'!J41*0.0082*1.04*196/209</f>
        <v>32.34888174287714</v>
      </c>
    </row>
    <row r="42" spans="1:10">
      <c r="A42" s="5">
        <v>205</v>
      </c>
      <c r="B42" s="17">
        <f>'salaires 24%'!B42*0.0082*1.04*196/209</f>
        <v>27.170329194471559</v>
      </c>
      <c r="C42" s="17">
        <f>'salaires 24%'!C42*0.0082*1.04*196/209</f>
        <v>27.918136420007475</v>
      </c>
      <c r="D42" s="17">
        <f>'salaires 24%'!D42*0.0082*1.04*196/209</f>
        <v>28.665943645543386</v>
      </c>
      <c r="E42" s="17">
        <f>'salaires 24%'!E42*0.0082*1.04*196/209</f>
        <v>29.413750871079294</v>
      </c>
      <c r="F42" s="17">
        <f>'salaires 24%'!F42*0.0082*1.04*196/209</f>
        <v>30.410827171793851</v>
      </c>
      <c r="G42" s="17">
        <f>'salaires 24%'!G42*0.0082*1.04*196/209</f>
        <v>31.407903472508405</v>
      </c>
      <c r="H42" s="17">
        <f>'salaires 24%'!H42*0.0082*1.04*196/209</f>
        <v>32.404979773222962</v>
      </c>
      <c r="I42" s="17">
        <f>'salaires 24%'!I42*0.0082*1.04*196/209</f>
        <v>32.778883385990916</v>
      </c>
      <c r="J42" s="17">
        <f>'salaires 24%'!J42*0.0082*1.04*196/209</f>
        <v>33.15278699875887</v>
      </c>
    </row>
    <row r="43" spans="1:10">
      <c r="A43" s="5">
        <v>210</v>
      </c>
      <c r="B43" s="17">
        <f>'salaires 24%'!B43*0.0082*1.04*196/209</f>
        <v>27.840058751770162</v>
      </c>
      <c r="C43" s="17">
        <f>'salaires 24%'!C43*0.0082*1.04*196/209</f>
        <v>28.606298900901447</v>
      </c>
      <c r="D43" s="17">
        <f>'salaires 24%'!D43*0.0082*1.04*196/209</f>
        <v>29.372539050032728</v>
      </c>
      <c r="E43" s="17">
        <f>'salaires 24%'!E43*0.0082*1.04*196/209</f>
        <v>30.138779199164013</v>
      </c>
      <c r="F43" s="17">
        <f>'salaires 24%'!F43*0.0082*1.04*196/209</f>
        <v>31.160432731339071</v>
      </c>
      <c r="G43" s="17">
        <f>'salaires 24%'!G43*0.0082*1.04*196/209</f>
        <v>32.182086263514115</v>
      </c>
      <c r="H43" s="17">
        <f>'salaires 24%'!H43*0.0082*1.04*196/209</f>
        <v>33.203739795689174</v>
      </c>
      <c r="I43" s="17">
        <f>'salaires 24%'!I43*0.0082*1.04*196/209</f>
        <v>33.586859870254813</v>
      </c>
      <c r="J43" s="17">
        <f>'salaires 24%'!J43*0.0082*1.04*196/209</f>
        <v>33.969979944820473</v>
      </c>
    </row>
    <row r="44" spans="1:10">
      <c r="A44" s="5">
        <v>215</v>
      </c>
      <c r="B44" s="17">
        <f>'salaires 24%'!B44*0.0082*1.04*196/209</f>
        <v>28.526123176319935</v>
      </c>
      <c r="C44" s="17">
        <f>'salaires 24%'!C44*0.0082*1.04*196/209</f>
        <v>29.311245832548927</v>
      </c>
      <c r="D44" s="17">
        <f>'salaires 24%'!D44*0.0082*1.04*196/209</f>
        <v>30.096368488777905</v>
      </c>
      <c r="E44" s="17">
        <f>'salaires 24%'!E44*0.0082*1.04*196/209</f>
        <v>30.881491145006901</v>
      </c>
      <c r="F44" s="17">
        <f>'salaires 24%'!F44*0.0082*1.04*196/209</f>
        <v>31.928321353312217</v>
      </c>
      <c r="G44" s="17">
        <f>'salaires 24%'!G44*0.0082*1.04*196/209</f>
        <v>32.975151561617537</v>
      </c>
      <c r="H44" s="17">
        <f>'salaires 24%'!H44*0.0082*1.04*196/209</f>
        <v>34.02198176992286</v>
      </c>
      <c r="I44" s="17">
        <f>'salaires 24%'!I44*0.0082*1.04*196/209</f>
        <v>34.414543098037356</v>
      </c>
      <c r="J44" s="17">
        <f>'salaires 24%'!J44*0.0082*1.04*196/209</f>
        <v>34.807104426151845</v>
      </c>
    </row>
    <row r="45" spans="1:10">
      <c r="A45" s="5">
        <v>220</v>
      </c>
      <c r="B45" s="17">
        <f>'salaires 24%'!B45*0.0082*1.04*196/209</f>
        <v>29.228522468120904</v>
      </c>
      <c r="C45" s="17">
        <f>'salaires 24%'!C45*0.0082*1.04*196/209</f>
        <v>30.032977214949923</v>
      </c>
      <c r="D45" s="17">
        <f>'salaires 24%'!D45*0.0082*1.04*196/209</f>
        <v>30.83743196177894</v>
      </c>
      <c r="E45" s="17">
        <f>'salaires 24%'!E45*0.0082*1.04*196/209</f>
        <v>31.641886708607956</v>
      </c>
      <c r="F45" s="17">
        <f>'salaires 24%'!F45*0.0082*1.04*196/209</f>
        <v>32.714493037713304</v>
      </c>
      <c r="G45" s="17">
        <f>'salaires 24%'!G45*0.0082*1.04*196/209</f>
        <v>33.787099366818659</v>
      </c>
      <c r="H45" s="17">
        <f>'salaires 24%'!H45*0.0082*1.04*196/209</f>
        <v>34.859705695924013</v>
      </c>
      <c r="I45" s="17">
        <f>'salaires 24%'!I45*0.0082*1.04*196/209</f>
        <v>35.261933069338518</v>
      </c>
      <c r="J45" s="17">
        <f>'salaires 24%'!J45*0.0082*1.04*196/209</f>
        <v>35.66416044275303</v>
      </c>
    </row>
    <row r="46" spans="1:10">
      <c r="A46" s="5">
        <v>225</v>
      </c>
      <c r="B46" s="17">
        <f>'salaires 24%'!B46*0.0082*1.04*196/209</f>
        <v>29.952701582923456</v>
      </c>
      <c r="C46" s="17">
        <f>'salaires 24%'!C46*0.0082*1.04*196/209</f>
        <v>30.777087865022271</v>
      </c>
      <c r="D46" s="17">
        <f>'salaires 24%'!D46*0.0082*1.04*196/209</f>
        <v>31.601474147121071</v>
      </c>
      <c r="E46" s="17">
        <f>'salaires 24%'!E46*0.0082*1.04*196/209</f>
        <v>32.425860429219888</v>
      </c>
      <c r="F46" s="17">
        <f>'salaires 24%'!F46*0.0082*1.04*196/209</f>
        <v>33.525042138684967</v>
      </c>
      <c r="G46" s="17">
        <f>'salaires 24%'!G46*0.0082*1.04*196/209</f>
        <v>34.624223848150045</v>
      </c>
      <c r="H46" s="17">
        <f>'salaires 24%'!H46*0.0082*1.04*196/209</f>
        <v>35.723405557615138</v>
      </c>
      <c r="I46" s="17">
        <f>'salaires 24%'!I46*0.0082*1.04*196/209</f>
        <v>36.135598698664531</v>
      </c>
      <c r="J46" s="17">
        <f>'salaires 24%'!J46*0.0082*1.04*196/209</f>
        <v>36.547791839713945</v>
      </c>
    </row>
    <row r="47" spans="1:10">
      <c r="A47" s="5">
        <v>230</v>
      </c>
      <c r="B47" s="17">
        <f>'salaires 24%'!B47*0.0082*1.04*196/209</f>
        <v>30.693215564977198</v>
      </c>
      <c r="C47" s="17">
        <f>'salaires 24%'!C47*0.0082*1.04*196/209</f>
        <v>31.537982965848119</v>
      </c>
      <c r="D47" s="17">
        <f>'salaires 24%'!D47*0.0082*1.04*196/209</f>
        <v>32.382750366719051</v>
      </c>
      <c r="E47" s="17">
        <f>'salaires 24%'!E47*0.0082*1.04*196/209</f>
        <v>33.22751776758998</v>
      </c>
      <c r="F47" s="17">
        <f>'salaires 24%'!F47*0.0082*1.04*196/209</f>
        <v>34.35387430208457</v>
      </c>
      <c r="G47" s="17">
        <f>'salaires 24%'!G47*0.0082*1.04*196/209</f>
        <v>35.480230836579132</v>
      </c>
      <c r="H47" s="17">
        <f>'salaires 24%'!H47*0.0082*1.04*196/209</f>
        <v>36.606587371073715</v>
      </c>
      <c r="I47" s="17">
        <f>'salaires 24%'!I47*0.0082*1.04*196/209</f>
        <v>37.028971071509183</v>
      </c>
      <c r="J47" s="17">
        <f>'salaires 24%'!J47*0.0082*1.04*196/209</f>
        <v>37.451354771944636</v>
      </c>
    </row>
    <row r="48" spans="1:10">
      <c r="A48" s="5">
        <v>235</v>
      </c>
      <c r="B48" s="17">
        <f>'salaires 24%'!B48*0.0082*1.04*196/209</f>
        <v>31.46095432578289</v>
      </c>
      <c r="C48" s="17">
        <f>'salaires 24%'!C48*0.0082*1.04*196/209</f>
        <v>32.326852151263161</v>
      </c>
      <c r="D48" s="17">
        <f>'salaires 24%'!D48*0.0082*1.04*196/209</f>
        <v>33.192749976743407</v>
      </c>
      <c r="E48" s="17">
        <f>'salaires 24%'!E48*0.0082*1.04*196/209</f>
        <v>34.058647802223675</v>
      </c>
      <c r="F48" s="17">
        <f>'salaires 24%'!F48*0.0082*1.04*196/209</f>
        <v>35.213178236197365</v>
      </c>
      <c r="G48" s="17">
        <f>'salaires 24%'!G48*0.0082*1.04*196/209</f>
        <v>36.367708670171048</v>
      </c>
      <c r="H48" s="17">
        <f>'salaires 24%'!H48*0.0082*1.04*196/209</f>
        <v>37.522239104144731</v>
      </c>
      <c r="I48" s="17">
        <f>'salaires 24%'!I48*0.0082*1.04*196/209</f>
        <v>37.955188016884847</v>
      </c>
      <c r="J48" s="17">
        <f>'salaires 24%'!J48*0.0082*1.04*196/209</f>
        <v>38.388136929624991</v>
      </c>
    </row>
    <row r="49" spans="1:10">
      <c r="A49" s="5">
        <v>240</v>
      </c>
      <c r="B49" s="17">
        <f>'salaires 24%'!B49*0.0082*1.04*196/209</f>
        <v>32.43015644935322</v>
      </c>
      <c r="C49" s="17">
        <f>'salaires 24%'!C49*0.0082*1.04*196/209</f>
        <v>33.322729562638187</v>
      </c>
      <c r="D49" s="17">
        <f>'salaires 24%'!D49*0.0082*1.04*196/209</f>
        <v>34.21530267592312</v>
      </c>
      <c r="E49" s="17">
        <f>'salaires 24%'!E49*0.0082*1.04*196/209</f>
        <v>35.10787578920808</v>
      </c>
      <c r="F49" s="17">
        <f>'salaires 24%'!F49*0.0082*1.04*196/209</f>
        <v>36.297973273588013</v>
      </c>
      <c r="G49" s="17">
        <f>'salaires 24%'!G49*0.0082*1.04*196/209</f>
        <v>37.488070757967954</v>
      </c>
      <c r="H49" s="17">
        <f>'salaires 24%'!H49*0.0082*1.04*196/209</f>
        <v>38.678168242347894</v>
      </c>
      <c r="I49" s="17">
        <f>'salaires 24%'!I49*0.0082*1.04*196/209</f>
        <v>39.124454798990357</v>
      </c>
      <c r="J49" s="17">
        <f>'salaires 24%'!J49*0.0082*1.04*196/209</f>
        <v>39.570741355632833</v>
      </c>
    </row>
    <row r="50" spans="1:10">
      <c r="A50" s="5">
        <v>245</v>
      </c>
      <c r="B50" s="17">
        <f>'salaires 24%'!B50*0.0082*1.04*196/209</f>
        <v>33.21967503316052</v>
      </c>
      <c r="C50" s="17">
        <f>'salaires 24%'!C50*0.0082*1.04*196/209</f>
        <v>34.133978015724573</v>
      </c>
      <c r="D50" s="17">
        <f>'salaires 24%'!D50*0.0082*1.04*196/209</f>
        <v>35.048280998288611</v>
      </c>
      <c r="E50" s="17">
        <f>'salaires 24%'!E50*0.0082*1.04*196/209</f>
        <v>35.962583980852664</v>
      </c>
      <c r="F50" s="17">
        <f>'salaires 24%'!F50*0.0082*1.04*196/209</f>
        <v>37.181654624271403</v>
      </c>
      <c r="G50" s="17">
        <f>'salaires 24%'!G50*0.0082*1.04*196/209</f>
        <v>38.400725267690142</v>
      </c>
      <c r="H50" s="17">
        <f>'salaires 24%'!H50*0.0082*1.04*196/209</f>
        <v>39.619795911108866</v>
      </c>
      <c r="I50" s="17">
        <f>'salaires 24%'!I50*0.0082*1.04*196/209</f>
        <v>40.0769474023909</v>
      </c>
      <c r="J50" s="17">
        <f>'salaires 24%'!J50*0.0082*1.04*196/209</f>
        <v>40.534098893672919</v>
      </c>
    </row>
    <row r="51" spans="1:10">
      <c r="A51" s="5">
        <v>250</v>
      </c>
      <c r="B51" s="17">
        <f>'salaires 24%'!B51*0.0082*1.04*196/209</f>
        <v>34.041863351470177</v>
      </c>
      <c r="C51" s="17">
        <f>'salaires 24%'!C51*0.0082*1.04*196/209</f>
        <v>34.978795370317975</v>
      </c>
      <c r="D51" s="17">
        <f>'salaires 24%'!D51*0.0082*1.04*196/209</f>
        <v>35.915727389165788</v>
      </c>
      <c r="E51" s="17">
        <f>'salaires 24%'!E51*0.0082*1.04*196/209</f>
        <v>36.852659408013587</v>
      </c>
      <c r="F51" s="17">
        <f>'salaires 24%'!F51*0.0082*1.04*196/209</f>
        <v>38.101902099810658</v>
      </c>
      <c r="G51" s="17">
        <f>'salaires 24%'!G51*0.0082*1.04*196/209</f>
        <v>39.351144791607723</v>
      </c>
      <c r="H51" s="17">
        <f>'salaires 24%'!H51*0.0082*1.04*196/209</f>
        <v>40.600387483404802</v>
      </c>
      <c r="I51" s="17">
        <f>'salaires 24%'!I51*0.0082*1.04*196/209</f>
        <v>41.068853492828694</v>
      </c>
      <c r="J51" s="17">
        <f>'salaires 24%'!J51*0.0082*1.04*196/209</f>
        <v>41.537319502252615</v>
      </c>
    </row>
    <row r="52" spans="1:10">
      <c r="A52" s="5">
        <v>255</v>
      </c>
      <c r="B52" s="17">
        <f>'salaires 24%'!B52*0.0082*1.04*196/209</f>
        <v>34.885831492781421</v>
      </c>
      <c r="C52" s="17">
        <f>'salaires 24%'!C52*0.0082*1.04*196/209</f>
        <v>35.845991992582746</v>
      </c>
      <c r="D52" s="17">
        <f>'salaires 24%'!D52*0.0082*1.04*196/209</f>
        <v>36.806152492384065</v>
      </c>
      <c r="E52" s="17">
        <f>'salaires 24%'!E52*0.0082*1.04*196/209</f>
        <v>37.766312992185391</v>
      </c>
      <c r="F52" s="17">
        <f>'salaires 24%'!F52*0.0082*1.04*196/209</f>
        <v>39.046526991920487</v>
      </c>
      <c r="G52" s="17">
        <f>'salaires 24%'!G52*0.0082*1.04*196/209</f>
        <v>40.326740991655576</v>
      </c>
      <c r="H52" s="17">
        <f>'salaires 24%'!H52*0.0082*1.04*196/209</f>
        <v>41.60695499139068</v>
      </c>
      <c r="I52" s="17">
        <f>'salaires 24%'!I52*0.0082*1.04*196/209</f>
        <v>42.087035241291339</v>
      </c>
      <c r="J52" s="17">
        <f>'salaires 24%'!J52*0.0082*1.04*196/209</f>
        <v>42.567115491191998</v>
      </c>
    </row>
    <row r="53" spans="1:10">
      <c r="A53" s="5">
        <v>260</v>
      </c>
      <c r="B53" s="17">
        <f>'salaires 24%'!B53*0.0082*1.04*196/209</f>
        <v>35.751579457094238</v>
      </c>
      <c r="C53" s="17">
        <f>'salaires 24%'!C53*0.0082*1.04*196/209</f>
        <v>36.735567882518851</v>
      </c>
      <c r="D53" s="17">
        <f>'salaires 24%'!D53*0.0082*1.04*196/209</f>
        <v>37.719556307943463</v>
      </c>
      <c r="E53" s="17">
        <f>'salaires 24%'!E53*0.0082*1.04*196/209</f>
        <v>38.703544733368062</v>
      </c>
      <c r="F53" s="17">
        <f>'salaires 24%'!F53*0.0082*1.04*196/209</f>
        <v>40.015529300600896</v>
      </c>
      <c r="G53" s="17">
        <f>'salaires 24%'!G53*0.0082*1.04*196/209</f>
        <v>41.327513867833709</v>
      </c>
      <c r="H53" s="17">
        <f>'salaires 24%'!H53*0.0082*1.04*196/209</f>
        <v>42.639498435066535</v>
      </c>
      <c r="I53" s="17">
        <f>'salaires 24%'!I53*0.0082*1.04*196/209</f>
        <v>43.131492647778828</v>
      </c>
      <c r="J53" s="17">
        <f>'salaires 24%'!J53*0.0082*1.04*196/209</f>
        <v>43.623486860491127</v>
      </c>
    </row>
    <row r="54" spans="1:10">
      <c r="A54" s="5">
        <v>265</v>
      </c>
      <c r="B54" s="17">
        <f>'salaires 24%'!B54*0.0082*1.04*196/209</f>
        <v>36.633662288658236</v>
      </c>
      <c r="C54" s="17">
        <f>'salaires 24%'!C54*0.0082*1.04*196/209</f>
        <v>37.641928223208474</v>
      </c>
      <c r="D54" s="17">
        <f>'salaires 24%'!D54*0.0082*1.04*196/209</f>
        <v>38.65019415775869</v>
      </c>
      <c r="E54" s="17">
        <f>'salaires 24%'!E54*0.0082*1.04*196/209</f>
        <v>39.658460092308921</v>
      </c>
      <c r="F54" s="17">
        <f>'salaires 24%'!F54*0.0082*1.04*196/209</f>
        <v>41.002814671709224</v>
      </c>
      <c r="G54" s="17">
        <f>'salaires 24%'!G54*0.0082*1.04*196/209</f>
        <v>42.347169251109534</v>
      </c>
      <c r="H54" s="17">
        <f>'salaires 24%'!H54*0.0082*1.04*196/209</f>
        <v>43.691523830509823</v>
      </c>
      <c r="I54" s="17">
        <f>'salaires 24%'!I54*0.0082*1.04*196/209</f>
        <v>44.195656797784942</v>
      </c>
      <c r="J54" s="17">
        <f>'salaires 24%'!J54*0.0082*1.04*196/209</f>
        <v>44.699789765060061</v>
      </c>
    </row>
    <row r="55" spans="1:10">
      <c r="A55" s="5">
        <v>270</v>
      </c>
      <c r="B55" s="17">
        <f>'salaires 24%'!B55*0.0082*1.04*196/209</f>
        <v>37.537524943223829</v>
      </c>
      <c r="C55" s="17">
        <f>'salaires 24%'!C55*0.0082*1.04*196/209</f>
        <v>38.570667831569452</v>
      </c>
      <c r="D55" s="17">
        <f>'salaires 24%'!D55*0.0082*1.04*196/209</f>
        <v>39.603810719915046</v>
      </c>
      <c r="E55" s="17">
        <f>'salaires 24%'!E55*0.0082*1.04*196/209</f>
        <v>40.636953608260661</v>
      </c>
      <c r="F55" s="17">
        <f>'salaires 24%'!F55*0.0082*1.04*196/209</f>
        <v>42.014477459388139</v>
      </c>
      <c r="G55" s="17">
        <f>'salaires 24%'!G55*0.0082*1.04*196/209</f>
        <v>43.392001310515631</v>
      </c>
      <c r="H55" s="17">
        <f>'salaires 24%'!H55*0.0082*1.04*196/209</f>
        <v>44.769525161643102</v>
      </c>
      <c r="I55" s="17">
        <f>'salaires 24%'!I55*0.0082*1.04*196/209</f>
        <v>45.286096605815906</v>
      </c>
      <c r="J55" s="17">
        <f>'salaires 24%'!J55*0.0082*1.04*196/209</f>
        <v>45.802668049988718</v>
      </c>
    </row>
    <row r="56" spans="1:10">
      <c r="A56" s="5">
        <v>275</v>
      </c>
      <c r="B56" s="17">
        <f>'salaires 24%'!B56*0.0082*1.04*196/209</f>
        <v>38.463167420790995</v>
      </c>
      <c r="C56" s="17">
        <f>'salaires 24%'!C56*0.0082*1.04*196/209</f>
        <v>39.521786707601748</v>
      </c>
      <c r="D56" s="17">
        <f>'salaires 24%'!D56*0.0082*1.04*196/209</f>
        <v>40.580405994412516</v>
      </c>
      <c r="E56" s="17">
        <f>'salaires 24%'!E56*0.0082*1.04*196/209</f>
        <v>41.639025281223283</v>
      </c>
      <c r="F56" s="17">
        <f>'salaires 24%'!F56*0.0082*1.04*196/209</f>
        <v>43.050517663637635</v>
      </c>
      <c r="G56" s="17">
        <f>'salaires 24%'!G56*0.0082*1.04*196/209</f>
        <v>44.462010046051979</v>
      </c>
      <c r="H56" s="17">
        <f>'salaires 24%'!H56*0.0082*1.04*196/209</f>
        <v>45.873502428466331</v>
      </c>
      <c r="I56" s="17">
        <f>'salaires 24%'!I56*0.0082*1.04*196/209</f>
        <v>46.402812071871708</v>
      </c>
      <c r="J56" s="17">
        <f>'salaires 24%'!J56*0.0082*1.04*196/209</f>
        <v>46.932121715277091</v>
      </c>
    </row>
    <row r="57" spans="1:10">
      <c r="A57" s="5">
        <v>280</v>
      </c>
      <c r="B57" s="17">
        <f>'salaires 24%'!B57*0.0082*1.04*196/209</f>
        <v>39.41603467711014</v>
      </c>
      <c r="C57" s="17">
        <f>'salaires 24%'!C57*0.0082*1.04*196/209</f>
        <v>40.500879668223256</v>
      </c>
      <c r="D57" s="17">
        <f>'salaires 24%'!D57*0.0082*1.04*196/209</f>
        <v>41.585724659336378</v>
      </c>
      <c r="E57" s="17">
        <f>'salaires 24%'!E57*0.0082*1.04*196/209</f>
        <v>42.670569650449494</v>
      </c>
      <c r="F57" s="17">
        <f>'salaires 24%'!F57*0.0082*1.04*196/209</f>
        <v>44.117029638600336</v>
      </c>
      <c r="G57" s="17">
        <f>'salaires 24%'!G57*0.0082*1.04*196/209</f>
        <v>45.563489626751171</v>
      </c>
      <c r="H57" s="17">
        <f>'salaires 24%'!H57*0.0082*1.04*196/209</f>
        <v>47.009949614901998</v>
      </c>
      <c r="I57" s="17">
        <f>'salaires 24%'!I57*0.0082*1.04*196/209</f>
        <v>47.552372110458556</v>
      </c>
      <c r="J57" s="17">
        <f>'salaires 24%'!J57*0.0082*1.04*196/209</f>
        <v>48.094794606015121</v>
      </c>
    </row>
    <row r="58" spans="1:10">
      <c r="A58" s="5">
        <v>285</v>
      </c>
      <c r="B58" s="17">
        <f>'salaires 24%'!B58*0.0082*1.04*196/209</f>
        <v>40.309007420174936</v>
      </c>
      <c r="C58" s="17">
        <f>'salaires 24%'!C58*0.0082*1.04*196/209</f>
        <v>41.418429642748549</v>
      </c>
      <c r="D58" s="17">
        <f>'salaires 24%'!D58*0.0082*1.04*196/209</f>
        <v>42.527851865322177</v>
      </c>
      <c r="E58" s="17">
        <f>'salaires 24%'!E58*0.0082*1.04*196/209</f>
        <v>43.637274087895797</v>
      </c>
      <c r="F58" s="17">
        <f>'salaires 24%'!F58*0.0082*1.04*196/209</f>
        <v>45.116503717993957</v>
      </c>
      <c r="G58" s="17">
        <f>'salaires 24%'!G58*0.0082*1.04*196/209</f>
        <v>46.595733348092125</v>
      </c>
      <c r="H58" s="17">
        <f>'salaires 24%'!H58*0.0082*1.04*196/209</f>
        <v>48.074962978190278</v>
      </c>
      <c r="I58" s="17">
        <f>'salaires 24%'!I58*0.0082*1.04*196/209</f>
        <v>48.629674089477085</v>
      </c>
      <c r="J58" s="17">
        <f>'salaires 24%'!J58*0.0082*1.04*196/209</f>
        <v>49.184385200763913</v>
      </c>
    </row>
    <row r="59" spans="1:10">
      <c r="A59" s="5">
        <v>290</v>
      </c>
      <c r="B59" s="17">
        <f>'salaires 24%'!B59*0.0082*1.04*196/209</f>
        <v>41.218315030490928</v>
      </c>
      <c r="C59" s="17">
        <f>'salaires 24%'!C59*0.0082*1.04*196/209</f>
        <v>42.352764068027369</v>
      </c>
      <c r="D59" s="17">
        <f>'salaires 24%'!D59*0.0082*1.04*196/209</f>
        <v>43.487213105563811</v>
      </c>
      <c r="E59" s="17">
        <f>'salaires 24%'!E59*0.0082*1.04*196/209</f>
        <v>44.621662143100259</v>
      </c>
      <c r="F59" s="17">
        <f>'salaires 24%'!F59*0.0082*1.04*196/209</f>
        <v>46.134260859815519</v>
      </c>
      <c r="G59" s="17">
        <f>'salaires 24%'!G59*0.0082*1.04*196/209</f>
        <v>47.646859576530787</v>
      </c>
      <c r="H59" s="17">
        <f>'salaires 24%'!H59*0.0082*1.04*196/209</f>
        <v>49.159458293246054</v>
      </c>
      <c r="I59" s="17">
        <f>'salaires 24%'!I59*0.0082*1.04*196/209</f>
        <v>49.726682812014268</v>
      </c>
      <c r="J59" s="17">
        <f>'salaires 24%'!J59*0.0082*1.04*196/209</f>
        <v>50.293907330782496</v>
      </c>
    </row>
    <row r="60" spans="1:10">
      <c r="A60" s="5">
        <v>295</v>
      </c>
      <c r="B60" s="17">
        <f>'salaires 24%'!B60*0.0082*1.04*196/209</f>
        <v>42.127622640806905</v>
      </c>
      <c r="C60" s="17">
        <f>'salaires 24%'!C60*0.0082*1.04*196/209</f>
        <v>43.287098493306175</v>
      </c>
      <c r="D60" s="17">
        <f>'salaires 24%'!D60*0.0082*1.04*196/209</f>
        <v>44.446574345805438</v>
      </c>
      <c r="E60" s="17">
        <f>'salaires 24%'!E60*0.0082*1.04*196/209</f>
        <v>45.606050198304729</v>
      </c>
      <c r="F60" s="17">
        <f>'salaires 24%'!F60*0.0082*1.04*196/209</f>
        <v>47.152018001637082</v>
      </c>
      <c r="G60" s="17">
        <f>'salaires 24%'!G60*0.0082*1.04*196/209</f>
        <v>48.697985804969449</v>
      </c>
      <c r="H60" s="17">
        <f>'salaires 24%'!H60*0.0082*1.04*196/209</f>
        <v>50.243953608301808</v>
      </c>
      <c r="I60" s="17">
        <f>'salaires 24%'!I60*0.0082*1.04*196/209</f>
        <v>50.823691534551443</v>
      </c>
      <c r="J60" s="17">
        <f>'salaires 24%'!J60*0.0082*1.04*196/209</f>
        <v>51.403429460801078</v>
      </c>
    </row>
    <row r="61" spans="1:10">
      <c r="A61" s="5">
        <v>300</v>
      </c>
      <c r="B61" s="17">
        <f>'salaires 24%'!B61*0.0082*1.04*196/209</f>
        <v>43.064155029874868</v>
      </c>
      <c r="C61" s="17">
        <f>'salaires 24%'!C61*0.0082*1.04*196/209</f>
        <v>44.24940700317417</v>
      </c>
      <c r="D61" s="17">
        <f>'salaires 24%'!D61*0.0082*1.04*196/209</f>
        <v>45.434658976473465</v>
      </c>
      <c r="E61" s="17">
        <f>'salaires 24%'!E61*0.0082*1.04*196/209</f>
        <v>46.61991094977278</v>
      </c>
      <c r="F61" s="17">
        <f>'salaires 24%'!F61*0.0082*1.04*196/209</f>
        <v>48.200246914171856</v>
      </c>
      <c r="G61" s="17">
        <f>'salaires 24%'!G61*0.0082*1.04*196/209</f>
        <v>49.780582878570918</v>
      </c>
      <c r="H61" s="17">
        <f>'salaires 24%'!H61*0.0082*1.04*196/209</f>
        <v>51.360918842970001</v>
      </c>
      <c r="I61" s="17">
        <f>'salaires 24%'!I61*0.0082*1.04*196/209</f>
        <v>51.953544829619666</v>
      </c>
      <c r="J61" s="17">
        <f>'salaires 24%'!J61*0.0082*1.04*196/209</f>
        <v>52.546170816269324</v>
      </c>
    </row>
    <row r="62" spans="1:10">
      <c r="A62" s="5">
        <v>305</v>
      </c>
      <c r="B62" s="17">
        <f>'salaires 24%'!B62*0.0082*1.04*196/209</f>
        <v>44.027912197694796</v>
      </c>
      <c r="C62" s="17">
        <f>'salaires 24%'!C62*0.0082*1.04*196/209</f>
        <v>45.239689597631354</v>
      </c>
      <c r="D62" s="17">
        <f>'salaires 24%'!D62*0.0082*1.04*196/209</f>
        <v>46.451466997567891</v>
      </c>
      <c r="E62" s="17">
        <f>'salaires 24%'!E62*0.0082*1.04*196/209</f>
        <v>47.66324439750445</v>
      </c>
      <c r="F62" s="17">
        <f>'salaires 24%'!F62*0.0082*1.04*196/209</f>
        <v>49.278947597419865</v>
      </c>
      <c r="G62" s="17">
        <f>'salaires 24%'!G62*0.0082*1.04*196/209</f>
        <v>50.89465079733526</v>
      </c>
      <c r="H62" s="17">
        <f>'salaires 24%'!H62*0.0082*1.04*196/209</f>
        <v>52.510353997250675</v>
      </c>
      <c r="I62" s="17">
        <f>'salaires 24%'!I62*0.0082*1.04*196/209</f>
        <v>53.116242697218951</v>
      </c>
      <c r="J62" s="17">
        <f>'salaires 24%'!J62*0.0082*1.04*196/209</f>
        <v>53.722131397187219</v>
      </c>
    </row>
    <row r="63" spans="1:10">
      <c r="A63" s="5">
        <v>310</v>
      </c>
      <c r="B63" s="17">
        <f>'salaires 24%'!B63*0.0082*1.04*196/209</f>
        <v>45.008004232765913</v>
      </c>
      <c r="C63" s="17">
        <f>'salaires 24%'!C63*0.0082*1.04*196/209</f>
        <v>46.246756642842037</v>
      </c>
      <c r="D63" s="17">
        <f>'salaires 24%'!D63*0.0082*1.04*196/209</f>
        <v>47.485509052918161</v>
      </c>
      <c r="E63" s="17">
        <f>'salaires 24%'!E63*0.0082*1.04*196/209</f>
        <v>48.724261462994292</v>
      </c>
      <c r="F63" s="17">
        <f>'salaires 24%'!F63*0.0082*1.04*196/209</f>
        <v>50.375931343095786</v>
      </c>
      <c r="G63" s="17">
        <f>'salaires 24%'!G63*0.0082*1.04*196/209</f>
        <v>52.027601223197287</v>
      </c>
      <c r="H63" s="17">
        <f>'salaires 24%'!H63*0.0082*1.04*196/209</f>
        <v>53.679271103298802</v>
      </c>
      <c r="I63" s="17">
        <f>'salaires 24%'!I63*0.0082*1.04*196/209</f>
        <v>54.298647308336854</v>
      </c>
      <c r="J63" s="17">
        <f>'salaires 24%'!J63*0.0082*1.04*196/209</f>
        <v>54.918023513374919</v>
      </c>
    </row>
    <row r="64" spans="1:10">
      <c r="A64" s="5">
        <v>315</v>
      </c>
      <c r="B64" s="17">
        <f>'salaires 24%'!B64*0.0082*1.04*196/209</f>
        <v>46.015321046589001</v>
      </c>
      <c r="C64" s="17">
        <f>'salaires 24%'!C64*0.0082*1.04*196/209</f>
        <v>47.281797772641916</v>
      </c>
      <c r="D64" s="17">
        <f>'salaires 24%'!D64*0.0082*1.04*196/209</f>
        <v>48.548274498694816</v>
      </c>
      <c r="E64" s="17">
        <f>'salaires 24%'!E64*0.0082*1.04*196/209</f>
        <v>49.814751224747724</v>
      </c>
      <c r="F64" s="17">
        <f>'salaires 24%'!F64*0.0082*1.04*196/209</f>
        <v>51.503386859484941</v>
      </c>
      <c r="G64" s="17">
        <f>'salaires 24%'!G64*0.0082*1.04*196/209</f>
        <v>53.192022494222158</v>
      </c>
      <c r="H64" s="17">
        <f>'salaires 24%'!H64*0.0082*1.04*196/209</f>
        <v>54.880658128959375</v>
      </c>
      <c r="I64" s="17">
        <f>'salaires 24%'!I64*0.0082*1.04*196/209</f>
        <v>55.513896491985818</v>
      </c>
      <c r="J64" s="17">
        <f>'salaires 24%'!J64*0.0082*1.04*196/209</f>
        <v>56.147134855012276</v>
      </c>
    </row>
    <row r="65" spans="1:10">
      <c r="A65" s="5">
        <v>320</v>
      </c>
      <c r="B65" s="17">
        <f>'salaires 24%'!B65*0.0082*1.04*196/209</f>
        <v>47.055307594914467</v>
      </c>
      <c r="C65" s="17">
        <f>'salaires 24%'!C65*0.0082*1.04*196/209</f>
        <v>48.350407803948819</v>
      </c>
      <c r="D65" s="17">
        <f>'salaires 24%'!D65*0.0082*1.04*196/209</f>
        <v>49.645508012983143</v>
      </c>
      <c r="E65" s="17">
        <f>'salaires 24%'!E65*0.0082*1.04*196/209</f>
        <v>50.940608222017502</v>
      </c>
      <c r="F65" s="17">
        <f>'salaires 24%'!F65*0.0082*1.04*196/209</f>
        <v>52.667408500729955</v>
      </c>
      <c r="G65" s="17">
        <f>'salaires 24%'!G65*0.0082*1.04*196/209</f>
        <v>54.394208779442408</v>
      </c>
      <c r="H65" s="17">
        <f>'salaires 24%'!H65*0.0082*1.04*196/209</f>
        <v>56.121009058154868</v>
      </c>
      <c r="I65" s="17">
        <f>'salaires 24%'!I65*0.0082*1.04*196/209</f>
        <v>56.768559162672034</v>
      </c>
      <c r="J65" s="17">
        <f>'salaires 24%'!J65*0.0082*1.04*196/209</f>
        <v>57.416109267189221</v>
      </c>
    </row>
    <row r="66" spans="1:10">
      <c r="A66" s="5">
        <v>325</v>
      </c>
      <c r="B66" s="17">
        <f>'salaires 24%'!B66*0.0082*1.04*196/209</f>
        <v>48.078959275988744</v>
      </c>
      <c r="C66" s="17">
        <f>'salaires 24%'!C66*0.0082*1.04*196/209</f>
        <v>49.402233384502203</v>
      </c>
      <c r="D66" s="17">
        <f>'salaires 24%'!D66*0.0082*1.04*196/209</f>
        <v>50.725507493015648</v>
      </c>
      <c r="E66" s="17">
        <f>'salaires 24%'!E66*0.0082*1.04*196/209</f>
        <v>52.0487816015291</v>
      </c>
      <c r="F66" s="17">
        <f>'salaires 24%'!F66*0.0082*1.04*196/209</f>
        <v>53.813147079547029</v>
      </c>
      <c r="G66" s="17">
        <f>'salaires 24%'!G66*0.0082*1.04*196/209</f>
        <v>55.577512557564965</v>
      </c>
      <c r="H66" s="17">
        <f>'salaires 24%'!H66*0.0082*1.04*196/209</f>
        <v>57.341878035582916</v>
      </c>
      <c r="I66" s="17">
        <f>'salaires 24%'!I66*0.0082*1.04*196/209</f>
        <v>58.003515089839617</v>
      </c>
      <c r="J66" s="17">
        <f>'salaires 24%'!J66*0.0082*1.04*196/209</f>
        <v>58.665152144096353</v>
      </c>
    </row>
    <row r="67" spans="1:10">
      <c r="A67" s="5">
        <v>330</v>
      </c>
      <c r="B67" s="17">
        <f>'salaires 24%'!B67*0.0082*1.04*196/209</f>
        <v>49.124390780064608</v>
      </c>
      <c r="C67" s="17">
        <f>'salaires 24%'!C67*0.0082*1.04*196/209</f>
        <v>50.476438232726935</v>
      </c>
      <c r="D67" s="17">
        <f>'salaires 24%'!D67*0.0082*1.04*196/209</f>
        <v>51.828485685389253</v>
      </c>
      <c r="E67" s="17">
        <f>'salaires 24%'!E67*0.0082*1.04*196/209</f>
        <v>53.180533138051587</v>
      </c>
      <c r="F67" s="17">
        <f>'salaires 24%'!F67*0.0082*1.04*196/209</f>
        <v>54.983263074934698</v>
      </c>
      <c r="G67" s="17">
        <f>'salaires 24%'!G67*0.0082*1.04*196/209</f>
        <v>56.785993011817801</v>
      </c>
      <c r="H67" s="17">
        <f>'salaires 24%'!H67*0.0082*1.04*196/209</f>
        <v>58.588722948700912</v>
      </c>
      <c r="I67" s="17">
        <f>'salaires 24%'!I67*0.0082*1.04*196/209</f>
        <v>59.264746675032079</v>
      </c>
      <c r="J67" s="17">
        <f>'salaires 24%'!J67*0.0082*1.04*196/209</f>
        <v>59.940770401363245</v>
      </c>
    </row>
    <row r="68" spans="1:10">
      <c r="A68" s="5">
        <v>340</v>
      </c>
      <c r="B68" s="17">
        <f>'salaires 24%'!B68*0.0082*1.04*196/209</f>
        <v>50.333170956652324</v>
      </c>
      <c r="C68" s="17">
        <f>'salaires 24%'!C68*0.0082*1.04*196/209</f>
        <v>51.718487588486788</v>
      </c>
      <c r="D68" s="17">
        <f>'salaires 24%'!D68*0.0082*1.04*196/209</f>
        <v>53.103804220321251</v>
      </c>
      <c r="E68" s="17">
        <f>'salaires 24%'!E68*0.0082*1.04*196/209</f>
        <v>54.489120852155722</v>
      </c>
      <c r="F68" s="17">
        <f>'salaires 24%'!F68*0.0082*1.04*196/209</f>
        <v>56.336209694601685</v>
      </c>
      <c r="G68" s="17">
        <f>'salaires 24%'!G68*0.0082*1.04*196/209</f>
        <v>58.183298537047619</v>
      </c>
      <c r="H68" s="17">
        <f>'salaires 24%'!H68*0.0082*1.04*196/209</f>
        <v>60.030387379493597</v>
      </c>
      <c r="I68" s="17">
        <f>'salaires 24%'!I68*0.0082*1.04*196/209</f>
        <v>60.723045695410839</v>
      </c>
      <c r="J68" s="17">
        <f>'salaires 24%'!J68*0.0082*1.04*196/209</f>
        <v>61.41570401132806</v>
      </c>
    </row>
    <row r="69" spans="1:10">
      <c r="A69" s="5">
        <v>345</v>
      </c>
      <c r="B69" s="17">
        <f>'salaires 24%'!B69*0.0082*1.04*196/209</f>
        <v>51.449386885483307</v>
      </c>
      <c r="C69" s="17">
        <f>'salaires 24%'!C69*0.0082*1.04*196/209</f>
        <v>52.865425056643403</v>
      </c>
      <c r="D69" s="17">
        <f>'salaires 24%'!D69*0.0082*1.04*196/209</f>
        <v>54.281463227803492</v>
      </c>
      <c r="E69" s="17">
        <f>'salaires 24%'!E69*0.0082*1.04*196/209</f>
        <v>55.697501398963581</v>
      </c>
      <c r="F69" s="17">
        <f>'salaires 24%'!F69*0.0082*1.04*196/209</f>
        <v>57.585552293843698</v>
      </c>
      <c r="G69" s="17">
        <f>'salaires 24%'!G69*0.0082*1.04*196/209</f>
        <v>59.473603188723821</v>
      </c>
      <c r="H69" s="17">
        <f>'salaires 24%'!H69*0.0082*1.04*196/209</f>
        <v>61.361654083603952</v>
      </c>
      <c r="I69" s="17">
        <f>'salaires 24%'!I69*0.0082*1.04*196/209</f>
        <v>62.069673169184</v>
      </c>
      <c r="J69" s="17">
        <f>'salaires 24%'!J69*0.0082*1.04*196/209</f>
        <v>62.777692254764041</v>
      </c>
    </row>
    <row r="70" spans="1:10">
      <c r="A70" s="5">
        <v>350</v>
      </c>
      <c r="B70" s="17">
        <f>'salaires 24%'!B70*0.0082*1.04*196/209</f>
        <v>52.630942283319058</v>
      </c>
      <c r="C70" s="17">
        <f>'salaires 24%'!C70*0.0082*1.04*196/209</f>
        <v>54.079500327814067</v>
      </c>
      <c r="D70" s="17">
        <f>'salaires 24%'!D70*0.0082*1.04*196/209</f>
        <v>55.528058372309076</v>
      </c>
      <c r="E70" s="17">
        <f>'salaires 24%'!E70*0.0082*1.04*196/209</f>
        <v>56.976616416804113</v>
      </c>
      <c r="F70" s="17">
        <f>'salaires 24%'!F70*0.0082*1.04*196/209</f>
        <v>58.908027142797465</v>
      </c>
      <c r="G70" s="17">
        <f>'salaires 24%'!G70*0.0082*1.04*196/209</f>
        <v>60.839437868790824</v>
      </c>
      <c r="H70" s="17">
        <f>'salaires 24%'!H70*0.0082*1.04*196/209</f>
        <v>62.770848594784191</v>
      </c>
      <c r="I70" s="17">
        <f>'salaires 24%'!I70*0.0082*1.04*196/209</f>
        <v>63.495127617031692</v>
      </c>
      <c r="J70" s="17">
        <f>'salaires 24%'!J70*0.0082*1.04*196/209</f>
        <v>64.2194066392792</v>
      </c>
    </row>
    <row r="71" spans="1:10">
      <c r="A71" s="5">
        <v>355</v>
      </c>
      <c r="B71" s="17">
        <f>'salaires 24%'!B71*0.0082*1.04*196/209</f>
        <v>52.739841398326966</v>
      </c>
      <c r="C71" s="17">
        <f>'salaires 24%'!C71*0.0082*1.04*196/209</f>
        <v>54.191396666170817</v>
      </c>
      <c r="D71" s="17">
        <f>'salaires 24%'!D71*0.0082*1.04*196/209</f>
        <v>55.642951934014661</v>
      </c>
      <c r="E71" s="17">
        <f>'salaires 24%'!E71*0.0082*1.04*196/209</f>
        <v>57.094507201858541</v>
      </c>
      <c r="F71" s="17">
        <f>'salaires 24%'!F71*0.0082*1.04*196/209</f>
        <v>59.029914225650359</v>
      </c>
      <c r="G71" s="17">
        <f>'salaires 24%'!G71*0.0082*1.04*196/209</f>
        <v>60.965321249442177</v>
      </c>
      <c r="H71" s="17">
        <f>'salaires 24%'!H71*0.0082*1.04*196/209</f>
        <v>62.900728273233987</v>
      </c>
      <c r="I71" s="17">
        <f>'salaires 24%'!I71*0.0082*1.04*196/209</f>
        <v>63.626505907155895</v>
      </c>
      <c r="J71" s="17">
        <f>'salaires 24%'!J71*0.0082*1.04*196/209</f>
        <v>64.352283541077838</v>
      </c>
    </row>
    <row r="72" spans="1:10">
      <c r="A72" s="5">
        <v>360</v>
      </c>
      <c r="B72" s="17">
        <f>'salaires 24%'!B72*0.0082*1.04*196/209</f>
        <v>53.845167415657173</v>
      </c>
      <c r="C72" s="17">
        <f>'salaires 24%'!C72*0.0082*1.04*196/209</f>
        <v>55.327144500491762</v>
      </c>
      <c r="D72" s="17">
        <f>'salaires 24%'!D72*0.0082*1.04*196/209</f>
        <v>56.809121585326359</v>
      </c>
      <c r="E72" s="17">
        <f>'salaires 24%'!E72*0.0082*1.04*196/209</f>
        <v>58.291098670160956</v>
      </c>
      <c r="F72" s="17">
        <f>'salaires 24%'!F72*0.0082*1.04*196/209</f>
        <v>60.267068116607078</v>
      </c>
      <c r="G72" s="17">
        <f>'salaires 24%'!G72*0.0082*1.04*196/209</f>
        <v>62.243037563053228</v>
      </c>
      <c r="H72" s="17">
        <f>'salaires 24%'!H72*0.0082*1.04*196/209</f>
        <v>64.219007009499364</v>
      </c>
      <c r="I72" s="17">
        <f>'salaires 24%'!I72*0.0082*1.04*196/209</f>
        <v>64.959995551916677</v>
      </c>
      <c r="J72" s="17">
        <f>'salaires 24%'!J72*0.0082*1.04*196/209</f>
        <v>65.700984094333975</v>
      </c>
    </row>
    <row r="73" spans="1:10">
      <c r="A73" s="5">
        <v>365</v>
      </c>
      <c r="B73" s="17">
        <f>'salaires 24%'!B73*0.0082*1.04*196/209</f>
        <v>55.08117237099686</v>
      </c>
      <c r="C73" s="17">
        <f>'salaires 24%'!C73*0.0082*1.04*196/209</f>
        <v>56.597167940840812</v>
      </c>
      <c r="D73" s="17">
        <f>'salaires 24%'!D73*0.0082*1.04*196/209</f>
        <v>58.113163510684743</v>
      </c>
      <c r="E73" s="17">
        <f>'salaires 24%'!E73*0.0082*1.04*196/209</f>
        <v>59.629159080528702</v>
      </c>
      <c r="F73" s="17">
        <f>'salaires 24%'!F73*0.0082*1.04*196/209</f>
        <v>61.650486506987285</v>
      </c>
      <c r="G73" s="17">
        <f>'salaires 24%'!G73*0.0082*1.04*196/209</f>
        <v>63.671813933445904</v>
      </c>
      <c r="H73" s="17">
        <f>'salaires 24%'!H73*0.0082*1.04*196/209</f>
        <v>65.693141359904502</v>
      </c>
      <c r="I73" s="17">
        <f>'salaires 24%'!I73*0.0082*1.04*196/209</f>
        <v>66.451139144826485</v>
      </c>
      <c r="J73" s="17">
        <f>'salaires 24%'!J73*0.0082*1.04*196/209</f>
        <v>67.209136929748453</v>
      </c>
    </row>
    <row r="74" spans="1:10">
      <c r="A74" s="5">
        <v>370</v>
      </c>
      <c r="B74" s="17">
        <f>'salaires 24%'!B74*0.0082*1.04*196/209</f>
        <v>56.344402105088513</v>
      </c>
      <c r="C74" s="17">
        <f>'salaires 24%'!C74*0.0082*1.04*196/209</f>
        <v>57.895165465779009</v>
      </c>
      <c r="D74" s="17">
        <f>'salaires 24%'!D74*0.0082*1.04*196/209</f>
        <v>59.445928826469526</v>
      </c>
      <c r="E74" s="17">
        <f>'salaires 24%'!E74*0.0082*1.04*196/209</f>
        <v>60.996692187160036</v>
      </c>
      <c r="F74" s="17">
        <f>'salaires 24%'!F74*0.0082*1.04*196/209</f>
        <v>63.064376668080705</v>
      </c>
      <c r="G74" s="17">
        <f>'salaires 24%'!G74*0.0082*1.04*196/209</f>
        <v>65.132061149001387</v>
      </c>
      <c r="H74" s="17">
        <f>'salaires 24%'!H74*0.0082*1.04*196/209</f>
        <v>67.199745629922077</v>
      </c>
      <c r="I74" s="17">
        <f>'salaires 24%'!I74*0.0082*1.04*196/209</f>
        <v>67.975127310267325</v>
      </c>
      <c r="J74" s="17">
        <f>'salaires 24%'!J74*0.0082*1.04*196/209</f>
        <v>68.750508990612587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J74"/>
  <sheetViews>
    <sheetView topLeftCell="A47" workbookViewId="0">
      <selection activeCell="B69" sqref="B69:J74"/>
    </sheetView>
  </sheetViews>
  <sheetFormatPr baseColWidth="10" defaultRowHeight="12.3"/>
  <sheetData>
    <row r="2" spans="1:10" s="21" customFormat="1" ht="15">
      <c r="B2" s="22"/>
      <c r="C2" s="22"/>
      <c r="D2" s="24" t="s">
        <v>29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24%'!B7*0.0082*1.04*179/209</f>
        <v>11.183577966287279</v>
      </c>
      <c r="C7" s="17">
        <f>'salaires 24%'!C7*0.0082*1.04*179/209</f>
        <v>11.491382864441976</v>
      </c>
      <c r="D7" s="17">
        <f>'salaires 24%'!D7*0.0082*1.04*179/209</f>
        <v>11.799187762596667</v>
      </c>
      <c r="E7" s="17">
        <f>'salaires 24%'!E7*0.0082*1.04*179/209</f>
        <v>12.106992660751363</v>
      </c>
      <c r="F7" s="17">
        <f>'salaires 24%'!F7*0.0082*1.04*179/209</f>
        <v>12.517399191624293</v>
      </c>
      <c r="G7" s="17">
        <f>'salaires 24%'!G7*0.0082*1.04*179/209</f>
        <v>12.927805722497222</v>
      </c>
      <c r="H7" s="17">
        <f>'salaires 24%'!H7*0.0082*1.04*179/209</f>
        <v>13.338212253370148</v>
      </c>
      <c r="I7" s="17">
        <f>'salaires 24%'!I7*0.0082*1.04*179/209</f>
        <v>13.492114702447493</v>
      </c>
      <c r="J7" s="17">
        <f>'salaires 24%'!J7*0.0082*1.04*179/209</f>
        <v>13.646017151524845</v>
      </c>
    </row>
    <row r="8" spans="1:10">
      <c r="A8" s="5">
        <v>35</v>
      </c>
      <c r="B8" s="17">
        <f>'salaires 24%'!B8*0.0082*1.04*179/209</f>
        <v>11.397403601036212</v>
      </c>
      <c r="C8" s="17">
        <f>'salaires 24%'!C8*0.0082*1.04*179/209</f>
        <v>11.711093608404182</v>
      </c>
      <c r="D8" s="17">
        <f>'salaires 24%'!D8*0.0082*1.04*179/209</f>
        <v>12.024783615772149</v>
      </c>
      <c r="E8" s="17">
        <f>'salaires 24%'!E8*0.0082*1.04*179/209</f>
        <v>12.338473623140118</v>
      </c>
      <c r="F8" s="17">
        <f>'salaires 24%'!F8*0.0082*1.04*179/209</f>
        <v>12.756726966297409</v>
      </c>
      <c r="G8" s="17">
        <f>'salaires 24%'!G8*0.0082*1.04*179/209</f>
        <v>13.174980309454702</v>
      </c>
      <c r="H8" s="17">
        <f>'salaires 24%'!H8*0.0082*1.04*179/209</f>
        <v>13.593233652611994</v>
      </c>
      <c r="I8" s="17">
        <f>'salaires 24%'!I8*0.0082*1.04*179/209</f>
        <v>13.750078656295978</v>
      </c>
      <c r="J8" s="17">
        <f>'salaires 24%'!J8*0.0082*1.04*179/209</f>
        <v>13.906923659979963</v>
      </c>
    </row>
    <row r="9" spans="1:10">
      <c r="A9" s="5">
        <v>40</v>
      </c>
      <c r="B9" s="17">
        <f>'salaires 24%'!B9*0.0082*1.04*179/209</f>
        <v>11.626147303325773</v>
      </c>
      <c r="C9" s="17">
        <f>'salaires 24%'!C9*0.0082*1.04*179/209</f>
        <v>11.946133008921896</v>
      </c>
      <c r="D9" s="17">
        <f>'salaires 24%'!D9*0.0082*1.04*179/209</f>
        <v>12.266118714518015</v>
      </c>
      <c r="E9" s="17">
        <f>'salaires 24%'!E9*0.0082*1.04*179/209</f>
        <v>12.586104420114138</v>
      </c>
      <c r="F9" s="17">
        <f>'salaires 24%'!F9*0.0082*1.04*179/209</f>
        <v>13.012752027575631</v>
      </c>
      <c r="G9" s="17">
        <f>'salaires 24%'!G9*0.0082*1.04*179/209</f>
        <v>13.439399635037129</v>
      </c>
      <c r="H9" s="17">
        <f>'salaires 24%'!H9*0.0082*1.04*179/209</f>
        <v>13.866047242498624</v>
      </c>
      <c r="I9" s="17">
        <f>'salaires 24%'!I9*0.0082*1.04*179/209</f>
        <v>14.026040095296684</v>
      </c>
      <c r="J9" s="17">
        <f>'salaires 24%'!J9*0.0082*1.04*179/209</f>
        <v>14.186032948094748</v>
      </c>
    </row>
    <row r="10" spans="1:10">
      <c r="A10" s="5">
        <v>45</v>
      </c>
      <c r="B10" s="17">
        <f>'salaires 24%'!B10*0.0082*1.04*179/209</f>
        <v>11.854891005615329</v>
      </c>
      <c r="C10" s="17">
        <f>'salaires 24%'!C10*0.0082*1.04*179/209</f>
        <v>12.181172409439604</v>
      </c>
      <c r="D10" s="17">
        <f>'salaires 24%'!D10*0.0082*1.04*179/209</f>
        <v>12.507453813263878</v>
      </c>
      <c r="E10" s="17">
        <f>'salaires 24%'!E10*0.0082*1.04*179/209</f>
        <v>12.833735217088149</v>
      </c>
      <c r="F10" s="17">
        <f>'salaires 24%'!F10*0.0082*1.04*179/209</f>
        <v>13.268777088853852</v>
      </c>
      <c r="G10" s="17">
        <f>'salaires 24%'!G10*0.0082*1.04*179/209</f>
        <v>13.703818960619554</v>
      </c>
      <c r="H10" s="17">
        <f>'salaires 24%'!H10*0.0082*1.04*179/209</f>
        <v>14.138860832385255</v>
      </c>
      <c r="I10" s="17">
        <f>'salaires 24%'!I10*0.0082*1.04*179/209</f>
        <v>14.302001534297389</v>
      </c>
      <c r="J10" s="17">
        <f>'salaires 24%'!J10*0.0082*1.04*179/209</f>
        <v>14.465142236209529</v>
      </c>
    </row>
    <row r="11" spans="1:10">
      <c r="A11" s="5">
        <v>50</v>
      </c>
      <c r="B11" s="17">
        <f>'salaires 24%'!B11*0.0082*1.04*179/209</f>
        <v>12.088607397085092</v>
      </c>
      <c r="C11" s="17">
        <f>'salaires 24%'!C11*0.0082*1.04*179/209</f>
        <v>12.421321362142479</v>
      </c>
      <c r="D11" s="17">
        <f>'salaires 24%'!D11*0.0082*1.04*179/209</f>
        <v>12.754035327199867</v>
      </c>
      <c r="E11" s="17">
        <f>'salaires 24%'!E11*0.0082*1.04*179/209</f>
        <v>13.086749292257254</v>
      </c>
      <c r="F11" s="17">
        <f>'salaires 24%'!F11*0.0082*1.04*179/209</f>
        <v>13.530367912333775</v>
      </c>
      <c r="G11" s="17">
        <f>'salaires 24%'!G11*0.0082*1.04*179/209</f>
        <v>13.97398653241029</v>
      </c>
      <c r="H11" s="17">
        <f>'salaires 24%'!H11*0.0082*1.04*179/209</f>
        <v>14.417605152486807</v>
      </c>
      <c r="I11" s="17">
        <f>'salaires 24%'!I11*0.0082*1.04*179/209</f>
        <v>14.583962135015499</v>
      </c>
      <c r="J11" s="17">
        <f>'salaires 24%'!J11*0.0082*1.04*179/209</f>
        <v>14.750319117544199</v>
      </c>
    </row>
    <row r="12" spans="1:10">
      <c r="A12" s="5">
        <v>55</v>
      </c>
      <c r="B12" s="17">
        <f>'salaires 24%'!B12*0.0082*1.04*179/209</f>
        <v>12.317351099374651</v>
      </c>
      <c r="C12" s="17">
        <f>'salaires 24%'!C12*0.0082*1.04*179/209</f>
        <v>12.656360762660192</v>
      </c>
      <c r="D12" s="17">
        <f>'salaires 24%'!D12*0.0082*1.04*179/209</f>
        <v>12.99537042594573</v>
      </c>
      <c r="E12" s="17">
        <f>'salaires 24%'!E12*0.0082*1.04*179/209</f>
        <v>13.334380089231272</v>
      </c>
      <c r="F12" s="17">
        <f>'salaires 24%'!F12*0.0082*1.04*179/209</f>
        <v>13.786392973611987</v>
      </c>
      <c r="G12" s="17">
        <f>'salaires 24%'!G12*0.0082*1.04*179/209</f>
        <v>14.238405857992714</v>
      </c>
      <c r="H12" s="17">
        <f>'salaires 24%'!H12*0.0082*1.04*179/209</f>
        <v>14.690418742373433</v>
      </c>
      <c r="I12" s="17">
        <f>'salaires 24%'!I12*0.0082*1.04*179/209</f>
        <v>14.859923574016204</v>
      </c>
      <c r="J12" s="17">
        <f>'salaires 24%'!J12*0.0082*1.04*179/209</f>
        <v>15.029428405658976</v>
      </c>
    </row>
    <row r="13" spans="1:10">
      <c r="A13" s="5">
        <v>60</v>
      </c>
      <c r="B13" s="17">
        <f>'salaires 24%'!B13*0.0082*1.04*179/209</f>
        <v>12.561012869204831</v>
      </c>
      <c r="C13" s="17">
        <f>'salaires 24%'!C13*0.0082*1.04*179/209</f>
        <v>12.9067288197334</v>
      </c>
      <c r="D13" s="17">
        <f>'salaires 24%'!D13*0.0082*1.04*179/209</f>
        <v>13.252444770261976</v>
      </c>
      <c r="E13" s="17">
        <f>'salaires 24%'!E13*0.0082*1.04*179/209</f>
        <v>13.598160720790551</v>
      </c>
      <c r="F13" s="17">
        <f>'salaires 24%'!F13*0.0082*1.04*179/209</f>
        <v>14.059115321495312</v>
      </c>
      <c r="G13" s="17">
        <f>'salaires 24%'!G13*0.0082*1.04*179/209</f>
        <v>14.520069922200078</v>
      </c>
      <c r="H13" s="17">
        <f>'salaires 24%'!H13*0.0082*1.04*179/209</f>
        <v>14.981024522904841</v>
      </c>
      <c r="I13" s="17">
        <f>'salaires 24%'!I13*0.0082*1.04*179/209</f>
        <v>15.153882498169127</v>
      </c>
      <c r="J13" s="17">
        <f>'salaires 24%'!J13*0.0082*1.04*179/209</f>
        <v>15.326740473433418</v>
      </c>
    </row>
    <row r="14" spans="1:10">
      <c r="A14" s="5">
        <v>65</v>
      </c>
      <c r="B14" s="17">
        <f>'salaires 24%'!B14*0.0082*1.04*179/209</f>
        <v>12.814620017395427</v>
      </c>
      <c r="C14" s="17">
        <f>'salaires 24%'!C14*0.0082*1.04*179/209</f>
        <v>13.167315981176953</v>
      </c>
      <c r="D14" s="17">
        <f>'salaires 24%'!D14*0.0082*1.04*179/209</f>
        <v>13.520011944958476</v>
      </c>
      <c r="E14" s="17">
        <f>'salaires 24%'!E14*0.0082*1.04*179/209</f>
        <v>13.872707908740002</v>
      </c>
      <c r="F14" s="17">
        <f>'salaires 24%'!F14*0.0082*1.04*179/209</f>
        <v>14.342969193782036</v>
      </c>
      <c r="G14" s="17">
        <f>'salaires 24%'!G14*0.0082*1.04*179/209</f>
        <v>14.813230478824075</v>
      </c>
      <c r="H14" s="17">
        <f>'salaires 24%'!H14*0.0082*1.04*179/209</f>
        <v>15.283491763866103</v>
      </c>
      <c r="I14" s="17">
        <f>'salaires 24%'!I14*0.0082*1.04*179/209</f>
        <v>15.459839745756865</v>
      </c>
      <c r="J14" s="17">
        <f>'salaires 24%'!J14*0.0082*1.04*179/209</f>
        <v>15.636187727647629</v>
      </c>
    </row>
    <row r="15" spans="1:10">
      <c r="A15" s="5">
        <v>70</v>
      </c>
      <c r="B15" s="17">
        <f>'salaires 24%'!B15*0.0082*1.04*179/209</f>
        <v>13.083145233126647</v>
      </c>
      <c r="C15" s="17">
        <f>'salaires 24%'!C15*0.0082*1.04*179/209</f>
        <v>13.443231799176004</v>
      </c>
      <c r="D15" s="17">
        <f>'salaires 24%'!D15*0.0082*1.04*179/209</f>
        <v>13.803318365225364</v>
      </c>
      <c r="E15" s="17">
        <f>'salaires 24%'!E15*0.0082*1.04*179/209</f>
        <v>14.163404931274718</v>
      </c>
      <c r="F15" s="17">
        <f>'salaires 24%'!F15*0.0082*1.04*179/209</f>
        <v>14.643520352673864</v>
      </c>
      <c r="G15" s="17">
        <f>'salaires 24%'!G15*0.0082*1.04*179/209</f>
        <v>15.123635774073003</v>
      </c>
      <c r="H15" s="17">
        <f>'salaires 24%'!H15*0.0082*1.04*179/209</f>
        <v>15.603751195472148</v>
      </c>
      <c r="I15" s="17">
        <f>'salaires 24%'!I15*0.0082*1.04*179/209</f>
        <v>15.783794478496825</v>
      </c>
      <c r="J15" s="17">
        <f>'salaires 24%'!J15*0.0082*1.04*179/209</f>
        <v>15.963837761521507</v>
      </c>
    </row>
    <row r="16" spans="1:10">
      <c r="A16" s="5">
        <v>75</v>
      </c>
      <c r="B16" s="17">
        <f>'salaires 24%'!B16*0.0082*1.04*179/209</f>
        <v>13.32680700295683</v>
      </c>
      <c r="C16" s="17">
        <f>'salaires 24%'!C16*0.0082*1.04*179/209</f>
        <v>13.69359985624922</v>
      </c>
      <c r="D16" s="17">
        <f>'salaires 24%'!D16*0.0082*1.04*179/209</f>
        <v>14.060392709541606</v>
      </c>
      <c r="E16" s="17">
        <f>'salaires 24%'!E16*0.0082*1.04*179/209</f>
        <v>14.427185562833994</v>
      </c>
      <c r="F16" s="17">
        <f>'salaires 24%'!F16*0.0082*1.04*179/209</f>
        <v>14.916242700557186</v>
      </c>
      <c r="G16" s="17">
        <f>'salaires 24%'!G16*0.0082*1.04*179/209</f>
        <v>15.405299838280371</v>
      </c>
      <c r="H16" s="17">
        <f>'salaires 24%'!H16*0.0082*1.04*179/209</f>
        <v>15.894356976003561</v>
      </c>
      <c r="I16" s="17">
        <f>'salaires 24%'!I16*0.0082*1.04*179/209</f>
        <v>16.077753402649748</v>
      </c>
      <c r="J16" s="17">
        <f>'salaires 24%'!J16*0.0082*1.04*179/209</f>
        <v>16.261149829295949</v>
      </c>
    </row>
    <row r="17" spans="1:10">
      <c r="A17" s="5">
        <v>80</v>
      </c>
      <c r="B17" s="17">
        <f>'salaires 24%'!B17*0.0082*1.04*179/209</f>
        <v>13.570468772787004</v>
      </c>
      <c r="C17" s="17">
        <f>'salaires 24%'!C17*0.0082*1.04*179/209</f>
        <v>13.943967913322428</v>
      </c>
      <c r="D17" s="17">
        <f>'salaires 24%'!D17*0.0082*1.04*179/209</f>
        <v>14.317467053857852</v>
      </c>
      <c r="E17" s="17">
        <f>'salaires 24%'!E17*0.0082*1.04*179/209</f>
        <v>14.690966194393276</v>
      </c>
      <c r="F17" s="17">
        <f>'salaires 24%'!F17*0.0082*1.04*179/209</f>
        <v>15.188965048440503</v>
      </c>
      <c r="G17" s="17">
        <f>'salaires 24%'!G17*0.0082*1.04*179/209</f>
        <v>15.686963902487731</v>
      </c>
      <c r="H17" s="17">
        <f>'salaires 24%'!H17*0.0082*1.04*179/209</f>
        <v>16.184962756534965</v>
      </c>
      <c r="I17" s="17">
        <f>'salaires 24%'!I17*0.0082*1.04*179/209</f>
        <v>16.371712326802676</v>
      </c>
      <c r="J17" s="17">
        <f>'salaires 24%'!J17*0.0082*1.04*179/209</f>
        <v>16.558461897070384</v>
      </c>
    </row>
    <row r="18" spans="1:10">
      <c r="A18" s="5">
        <v>85</v>
      </c>
      <c r="B18" s="17">
        <f>'salaires 24%'!B18*0.0082*1.04*179/209</f>
        <v>13.878775501959892</v>
      </c>
      <c r="C18" s="17">
        <f>'salaires 24%'!C18*0.0082*1.04*179/209</f>
        <v>14.26076014880282</v>
      </c>
      <c r="D18" s="17">
        <f>'salaires 24%'!D18*0.0082*1.04*179/209</f>
        <v>14.642744795645756</v>
      </c>
      <c r="E18" s="17">
        <f>'salaires 24%'!E18*0.0082*1.04*179/209</f>
        <v>15.024729442488683</v>
      </c>
      <c r="F18" s="17">
        <f>'salaires 24%'!F18*0.0082*1.04*179/209</f>
        <v>15.534042304945931</v>
      </c>
      <c r="G18" s="17">
        <f>'salaires 24%'!G18*0.0082*1.04*179/209</f>
        <v>16.043355167403174</v>
      </c>
      <c r="H18" s="17">
        <f>'salaires 24%'!H18*0.0082*1.04*179/209</f>
        <v>16.552668029860417</v>
      </c>
      <c r="I18" s="17">
        <f>'salaires 24%'!I18*0.0082*1.04*179/209</f>
        <v>16.743660353281882</v>
      </c>
      <c r="J18" s="17">
        <f>'salaires 24%'!J18*0.0082*1.04*179/209</f>
        <v>16.934652676703355</v>
      </c>
    </row>
    <row r="19" spans="1:10">
      <c r="A19" s="5">
        <v>90</v>
      </c>
      <c r="B19" s="17">
        <f>'salaires 24%'!B19*0.0082*1.04*179/209</f>
        <v>14.197027609493187</v>
      </c>
      <c r="C19" s="17">
        <f>'salaires 24%'!C19*0.0082*1.04*179/209</f>
        <v>14.587771488653551</v>
      </c>
      <c r="D19" s="17">
        <f>'salaires 24%'!D19*0.0082*1.04*179/209</f>
        <v>14.978515367813909</v>
      </c>
      <c r="E19" s="17">
        <f>'salaires 24%'!E19*0.0082*1.04*179/209</f>
        <v>15.369259246974272</v>
      </c>
      <c r="F19" s="17">
        <f>'salaires 24%'!F19*0.0082*1.04*179/209</f>
        <v>15.890251085854761</v>
      </c>
      <c r="G19" s="17">
        <f>'salaires 24%'!G19*0.0082*1.04*179/209</f>
        <v>16.411242924735237</v>
      </c>
      <c r="H19" s="17">
        <f>'salaires 24%'!H19*0.0082*1.04*179/209</f>
        <v>16.932234763615728</v>
      </c>
      <c r="I19" s="17">
        <f>'salaires 24%'!I19*0.0082*1.04*179/209</f>
        <v>17.127606703195909</v>
      </c>
      <c r="J19" s="17">
        <f>'salaires 24%'!J19*0.0082*1.04*179/209</f>
        <v>17.322978642776089</v>
      </c>
    </row>
    <row r="20" spans="1:10">
      <c r="A20" s="5">
        <v>95</v>
      </c>
      <c r="B20" s="17">
        <f>'salaires 24%'!B20*0.0082*1.04*179/209</f>
        <v>14.510307027846279</v>
      </c>
      <c r="C20" s="17">
        <f>'salaires 24%'!C20*0.0082*1.04*179/209</f>
        <v>14.909673276319111</v>
      </c>
      <c r="D20" s="17">
        <f>'salaires 24%'!D20*0.0082*1.04*179/209</f>
        <v>15.309039524791938</v>
      </c>
      <c r="E20" s="17">
        <f>'salaires 24%'!E20*0.0082*1.04*179/209</f>
        <v>15.708405773264776</v>
      </c>
      <c r="F20" s="17">
        <f>'salaires 24%'!F20*0.0082*1.04*179/209</f>
        <v>16.240894104561885</v>
      </c>
      <c r="G20" s="17">
        <f>'salaires 24%'!G20*0.0082*1.04*179/209</f>
        <v>16.773382435858998</v>
      </c>
      <c r="H20" s="17">
        <f>'salaires 24%'!H20*0.0082*1.04*179/209</f>
        <v>17.305870767156112</v>
      </c>
      <c r="I20" s="17">
        <f>'salaires 24%'!I20*0.0082*1.04*179/209</f>
        <v>17.505553891392527</v>
      </c>
      <c r="J20" s="17">
        <f>'salaires 24%'!J20*0.0082*1.04*179/209</f>
        <v>17.705237015628946</v>
      </c>
    </row>
    <row r="21" spans="1:10">
      <c r="A21" s="5">
        <v>100</v>
      </c>
      <c r="B21" s="17">
        <f>'salaires 24%'!B21*0.0082*1.04*179/209</f>
        <v>14.833531824559783</v>
      </c>
      <c r="C21" s="17">
        <f>'salaires 24%'!C21*0.0082*1.04*179/209</f>
        <v>15.241794168355005</v>
      </c>
      <c r="D21" s="17">
        <f>'salaires 24%'!D21*0.0082*1.04*179/209</f>
        <v>15.650056512150226</v>
      </c>
      <c r="E21" s="17">
        <f>'salaires 24%'!E21*0.0082*1.04*179/209</f>
        <v>16.058318855945455</v>
      </c>
      <c r="F21" s="17">
        <f>'salaires 24%'!F21*0.0082*1.04*179/209</f>
        <v>16.602668647672417</v>
      </c>
      <c r="G21" s="17">
        <f>'salaires 24%'!G21*0.0082*1.04*179/209</f>
        <v>17.147018439399382</v>
      </c>
      <c r="H21" s="17">
        <f>'salaires 24%'!H21*0.0082*1.04*179/209</f>
        <v>17.691368231126347</v>
      </c>
      <c r="I21" s="17">
        <f>'salaires 24%'!I21*0.0082*1.04*179/209</f>
        <v>17.895499403023958</v>
      </c>
      <c r="J21" s="17">
        <f>'salaires 24%'!J21*0.0082*1.04*179/209</f>
        <v>18.099630574921569</v>
      </c>
    </row>
    <row r="22" spans="1:10">
      <c r="A22" s="5">
        <v>105</v>
      </c>
      <c r="B22" s="17">
        <f>'salaires 24%'!B22*0.0082*1.04*179/209</f>
        <v>15.176647377994117</v>
      </c>
      <c r="C22" s="17">
        <f>'salaires 24%'!C22*0.0082*1.04*179/209</f>
        <v>15.594353269131572</v>
      </c>
      <c r="D22" s="17">
        <f>'salaires 24%'!D22*0.0082*1.04*179/209</f>
        <v>16.012059160269022</v>
      </c>
      <c r="E22" s="17">
        <f>'salaires 24%'!E22*0.0082*1.04*179/209</f>
        <v>16.429765051406477</v>
      </c>
      <c r="F22" s="17">
        <f>'salaires 24%'!F22*0.0082*1.04*179/209</f>
        <v>16.986706239589747</v>
      </c>
      <c r="G22" s="17">
        <f>'salaires 24%'!G22*0.0082*1.04*179/209</f>
        <v>17.543647427773017</v>
      </c>
      <c r="H22" s="17">
        <f>'salaires 24%'!H22*0.0082*1.04*179/209</f>
        <v>18.100588615956291</v>
      </c>
      <c r="I22" s="17">
        <f>'salaires 24%'!I22*0.0082*1.04*179/209</f>
        <v>18.309441561525016</v>
      </c>
      <c r="J22" s="17">
        <f>'salaires 24%'!J22*0.0082*1.04*179/209</f>
        <v>18.518294507093739</v>
      </c>
    </row>
    <row r="23" spans="1:10">
      <c r="A23" s="5">
        <v>110</v>
      </c>
      <c r="B23" s="17">
        <f>'salaires 24%'!B23*0.0082*1.04*179/209</f>
        <v>15.53468099896908</v>
      </c>
      <c r="C23" s="17">
        <f>'salaires 24%'!C23*0.0082*1.04*179/209</f>
        <v>15.962241026463637</v>
      </c>
      <c r="D23" s="17">
        <f>'salaires 24%'!D23*0.0082*1.04*179/209</f>
        <v>16.389801053958198</v>
      </c>
      <c r="E23" s="17">
        <f>'salaires 24%'!E23*0.0082*1.04*179/209</f>
        <v>16.817361081452763</v>
      </c>
      <c r="F23" s="17">
        <f>'salaires 24%'!F23*0.0082*1.04*179/209</f>
        <v>17.387441118112179</v>
      </c>
      <c r="G23" s="17">
        <f>'salaires 24%'!G23*0.0082*1.04*179/209</f>
        <v>17.957521154771591</v>
      </c>
      <c r="H23" s="17">
        <f>'salaires 24%'!H23*0.0082*1.04*179/209</f>
        <v>18.52760119143101</v>
      </c>
      <c r="I23" s="17">
        <f>'salaires 24%'!I23*0.0082*1.04*179/209</f>
        <v>18.741381205178286</v>
      </c>
      <c r="J23" s="17">
        <f>'salaires 24%'!J23*0.0082*1.04*179/209</f>
        <v>18.955161218925568</v>
      </c>
    </row>
    <row r="24" spans="1:10">
      <c r="A24" s="5">
        <v>115</v>
      </c>
      <c r="B24" s="17">
        <f>'salaires 24%'!B24*0.0082*1.04*179/209</f>
        <v>15.917578065845078</v>
      </c>
      <c r="C24" s="17">
        <f>'salaires 24%'!C24*0.0082*1.04*179/209</f>
        <v>16.35567654472155</v>
      </c>
      <c r="D24" s="17">
        <f>'salaires 24%'!D24*0.0082*1.04*179/209</f>
        <v>16.793775023598016</v>
      </c>
      <c r="E24" s="17">
        <f>'salaires 24%'!E24*0.0082*1.04*179/209</f>
        <v>17.231873502474489</v>
      </c>
      <c r="F24" s="17">
        <f>'salaires 24%'!F24*0.0082*1.04*179/209</f>
        <v>17.816004807643115</v>
      </c>
      <c r="G24" s="17">
        <f>'salaires 24%'!G24*0.0082*1.04*179/209</f>
        <v>18.400136112811737</v>
      </c>
      <c r="H24" s="17">
        <f>'salaires 24%'!H24*0.0082*1.04*179/209</f>
        <v>18.984267417980366</v>
      </c>
      <c r="I24" s="17">
        <f>'salaires 24%'!I24*0.0082*1.04*179/209</f>
        <v>19.2033166574186</v>
      </c>
      <c r="J24" s="17">
        <f>'salaires 24%'!J24*0.0082*1.04*179/209</f>
        <v>19.422365896856835</v>
      </c>
    </row>
    <row r="25" spans="1:10">
      <c r="A25" s="5">
        <v>120</v>
      </c>
      <c r="B25" s="17">
        <f>'salaires 24%'!B25*0.0082*1.04*179/209</f>
        <v>16.355174713703359</v>
      </c>
      <c r="C25" s="17">
        <f>'salaires 24%'!C25*0.0082*1.04*179/209</f>
        <v>16.805317137016296</v>
      </c>
      <c r="D25" s="17">
        <f>'salaires 24%'!D25*0.0082*1.04*179/209</f>
        <v>17.255459560329228</v>
      </c>
      <c r="E25" s="17">
        <f>'salaires 24%'!E25*0.0082*1.04*179/209</f>
        <v>17.705601983642168</v>
      </c>
      <c r="F25" s="17">
        <f>'salaires 24%'!F25*0.0082*1.04*179/209</f>
        <v>18.30579188139275</v>
      </c>
      <c r="G25" s="17">
        <f>'salaires 24%'!G25*0.0082*1.04*179/209</f>
        <v>18.905981779143328</v>
      </c>
      <c r="H25" s="17">
        <f>'salaires 24%'!H25*0.0082*1.04*179/209</f>
        <v>19.506171676893914</v>
      </c>
      <c r="I25" s="17">
        <f>'salaires 24%'!I25*0.0082*1.04*179/209</f>
        <v>19.731242888550387</v>
      </c>
      <c r="J25" s="17">
        <f>'salaires 24%'!J25*0.0082*1.04*179/209</f>
        <v>19.956314100206853</v>
      </c>
    </row>
    <row r="26" spans="1:10">
      <c r="A26" s="5">
        <v>125</v>
      </c>
      <c r="B26" s="17">
        <f>'salaires 24%'!B26*0.0082*1.04*179/209</f>
        <v>16.767907915660604</v>
      </c>
      <c r="C26" s="17">
        <f>'salaires 24%'!C26*0.0082*1.04*179/209</f>
        <v>17.229409968385209</v>
      </c>
      <c r="D26" s="17">
        <f>'salaires 24%'!D26*0.0082*1.04*179/209</f>
        <v>17.690912021109806</v>
      </c>
      <c r="E26" s="17">
        <f>'salaires 24%'!E26*0.0082*1.04*179/209</f>
        <v>18.152414073834411</v>
      </c>
      <c r="F26" s="17">
        <f>'salaires 24%'!F26*0.0082*1.04*179/209</f>
        <v>18.767750144133885</v>
      </c>
      <c r="G26" s="17">
        <f>'salaires 24%'!G26*0.0082*1.04*179/209</f>
        <v>19.383086214433355</v>
      </c>
      <c r="H26" s="17">
        <f>'salaires 24%'!H26*0.0082*1.04*179/209</f>
        <v>19.998422284732829</v>
      </c>
      <c r="I26" s="17">
        <f>'salaires 24%'!I26*0.0082*1.04*179/209</f>
        <v>20.229173311095128</v>
      </c>
      <c r="J26" s="17">
        <f>'salaires 24%'!J26*0.0082*1.04*179/209</f>
        <v>20.45992433745743</v>
      </c>
    </row>
    <row r="27" spans="1:10">
      <c r="A27" s="5">
        <v>130</v>
      </c>
      <c r="B27" s="17">
        <f>'salaires 24%'!B27*0.0082*1.04*179/209</f>
        <v>17.175668428437646</v>
      </c>
      <c r="C27" s="17">
        <f>'salaires 24%'!C27*0.0082*1.04*179/209</f>
        <v>17.648393247568958</v>
      </c>
      <c r="D27" s="17">
        <f>'salaires 24%'!D27*0.0082*1.04*179/209</f>
        <v>18.121118066700262</v>
      </c>
      <c r="E27" s="17">
        <f>'salaires 24%'!E27*0.0082*1.04*179/209</f>
        <v>18.593842885831574</v>
      </c>
      <c r="F27" s="17">
        <f>'salaires 24%'!F27*0.0082*1.04*179/209</f>
        <v>19.224142644673321</v>
      </c>
      <c r="G27" s="17">
        <f>'salaires 24%'!G27*0.0082*1.04*179/209</f>
        <v>19.854442403515076</v>
      </c>
      <c r="H27" s="17">
        <f>'salaires 24%'!H27*0.0082*1.04*179/209</f>
        <v>20.484742162356817</v>
      </c>
      <c r="I27" s="17">
        <f>'salaires 24%'!I27*0.0082*1.04*179/209</f>
        <v>20.721104571922471</v>
      </c>
      <c r="J27" s="17">
        <f>'salaires 24%'!J27*0.0082*1.04*179/209</f>
        <v>20.957466981488128</v>
      </c>
    </row>
    <row r="28" spans="1:10">
      <c r="A28" s="5">
        <v>135</v>
      </c>
      <c r="B28" s="17">
        <f>'salaires 24%'!B28*0.0082*1.04*179/209</f>
        <v>17.603319697935508</v>
      </c>
      <c r="C28" s="17">
        <f>'salaires 24%'!C28*0.0082*1.04*179/209</f>
        <v>18.087814735493371</v>
      </c>
      <c r="D28" s="17">
        <f>'salaires 24%'!D28*0.0082*1.04*179/209</f>
        <v>18.572309773051224</v>
      </c>
      <c r="E28" s="17">
        <f>'salaires 24%'!E28*0.0082*1.04*179/209</f>
        <v>19.056804810609083</v>
      </c>
      <c r="F28" s="17">
        <f>'salaires 24%'!F28*0.0082*1.04*179/209</f>
        <v>19.702798194019557</v>
      </c>
      <c r="G28" s="17">
        <f>'salaires 24%'!G28*0.0082*1.04*179/209</f>
        <v>20.348791577430035</v>
      </c>
      <c r="H28" s="17">
        <f>'salaires 24%'!H28*0.0082*1.04*179/209</f>
        <v>20.994784960840512</v>
      </c>
      <c r="I28" s="17">
        <f>'salaires 24%'!I28*0.0082*1.04*179/209</f>
        <v>21.237032479619451</v>
      </c>
      <c r="J28" s="17">
        <f>'salaires 24%'!J28*0.0082*1.04*179/209</f>
        <v>21.479279998398376</v>
      </c>
    </row>
    <row r="29" spans="1:10">
      <c r="A29" s="5">
        <v>140</v>
      </c>
      <c r="B29" s="17">
        <f>'salaires 24%'!B29*0.0082*1.04*179/209</f>
        <v>18.035943656613586</v>
      </c>
      <c r="C29" s="17">
        <f>'salaires 24%'!C29*0.0082*1.04*179/209</f>
        <v>18.532345775602952</v>
      </c>
      <c r="D29" s="17">
        <f>'salaires 24%'!D29*0.0082*1.04*179/209</f>
        <v>19.028747894592314</v>
      </c>
      <c r="E29" s="17">
        <f>'salaires 24%'!E29*0.0082*1.04*179/209</f>
        <v>19.52515001358168</v>
      </c>
      <c r="F29" s="17">
        <f>'salaires 24%'!F29*0.0082*1.04*179/209</f>
        <v>20.187019505567502</v>
      </c>
      <c r="G29" s="17">
        <f>'salaires 24%'!G29*0.0082*1.04*179/209</f>
        <v>20.848888997553317</v>
      </c>
      <c r="H29" s="17">
        <f>'salaires 24%'!H29*0.0082*1.04*179/209</f>
        <v>21.510758489539132</v>
      </c>
      <c r="I29" s="17">
        <f>'salaires 24%'!I29*0.0082*1.04*179/209</f>
        <v>21.758959549033818</v>
      </c>
      <c r="J29" s="17">
        <f>'salaires 24%'!J29*0.0082*1.04*179/209</f>
        <v>22.007160608528501</v>
      </c>
    </row>
    <row r="30" spans="1:10">
      <c r="A30" s="5">
        <v>145</v>
      </c>
      <c r="B30" s="17">
        <f>'salaires 24%'!B30*0.0082*1.04*179/209</f>
        <v>18.483485682832288</v>
      </c>
      <c r="C30" s="17">
        <f>'salaires 24%'!C30*0.0082*1.04*179/209</f>
        <v>18.992205472268036</v>
      </c>
      <c r="D30" s="17">
        <f>'salaires 24%'!D30*0.0082*1.04*179/209</f>
        <v>19.500925261703788</v>
      </c>
      <c r="E30" s="17">
        <f>'salaires 24%'!E30*0.0082*1.04*179/209</f>
        <v>20.009645051139533</v>
      </c>
      <c r="F30" s="17">
        <f>'salaires 24%'!F30*0.0082*1.04*179/209</f>
        <v>20.687938103720541</v>
      </c>
      <c r="G30" s="17">
        <f>'salaires 24%'!G30*0.0082*1.04*179/209</f>
        <v>21.366231156301538</v>
      </c>
      <c r="H30" s="17">
        <f>'salaires 24%'!H30*0.0082*1.04*179/209</f>
        <v>22.044524208882546</v>
      </c>
      <c r="I30" s="17">
        <f>'salaires 24%'!I30*0.0082*1.04*179/209</f>
        <v>22.298884103600415</v>
      </c>
      <c r="J30" s="17">
        <f>'salaires 24%'!J30*0.0082*1.04*179/209</f>
        <v>22.553243998318298</v>
      </c>
    </row>
    <row r="31" spans="1:10">
      <c r="A31" s="5">
        <v>150</v>
      </c>
      <c r="B31" s="17">
        <f>'salaires 24%'!B31*0.0082*1.04*179/209</f>
        <v>18.9409730874114</v>
      </c>
      <c r="C31" s="17">
        <f>'salaires 24%'!C31*0.0082*1.04*179/209</f>
        <v>19.46228427330346</v>
      </c>
      <c r="D31" s="17">
        <f>'salaires 24%'!D31*0.0082*1.04*179/209</f>
        <v>19.983595459195513</v>
      </c>
      <c r="E31" s="17">
        <f>'salaires 24%'!E31*0.0082*1.04*179/209</f>
        <v>20.504906645087569</v>
      </c>
      <c r="F31" s="17">
        <f>'salaires 24%'!F31*0.0082*1.04*179/209</f>
        <v>21.199988226276979</v>
      </c>
      <c r="G31" s="17">
        <f>'salaires 24%'!G31*0.0082*1.04*179/209</f>
        <v>21.895069807466392</v>
      </c>
      <c r="H31" s="17">
        <f>'salaires 24%'!H31*0.0082*1.04*179/209</f>
        <v>22.590151388655801</v>
      </c>
      <c r="I31" s="17">
        <f>'salaires 24%'!I31*0.0082*1.04*179/209</f>
        <v>22.850806981601828</v>
      </c>
      <c r="J31" s="17">
        <f>'salaires 24%'!J31*0.0082*1.04*179/209</f>
        <v>23.111462574547858</v>
      </c>
    </row>
    <row r="32" spans="1:10">
      <c r="A32" s="4">
        <v>155</v>
      </c>
      <c r="B32" s="17">
        <f>'salaires 24%'!B32*0.0082*1.04*179/209</f>
        <v>19.398460491990516</v>
      </c>
      <c r="C32" s="17">
        <f>'salaires 24%'!C32*0.0082*1.04*179/209</f>
        <v>19.93236307433888</v>
      </c>
      <c r="D32" s="17">
        <f>'salaires 24%'!D32*0.0082*1.04*179/209</f>
        <v>20.466265656687238</v>
      </c>
      <c r="E32" s="17">
        <f>'salaires 24%'!E32*0.0082*1.04*179/209</f>
        <v>21.000168239035606</v>
      </c>
      <c r="F32" s="17">
        <f>'salaires 24%'!F32*0.0082*1.04*179/209</f>
        <v>21.712038348833417</v>
      </c>
      <c r="G32" s="17">
        <f>'salaires 24%'!G32*0.0082*1.04*179/209</f>
        <v>22.423908458631235</v>
      </c>
      <c r="H32" s="17">
        <f>'salaires 24%'!H32*0.0082*1.04*179/209</f>
        <v>23.135778568429057</v>
      </c>
      <c r="I32" s="17">
        <f>'salaires 24%'!I32*0.0082*1.04*179/209</f>
        <v>23.402729859603241</v>
      </c>
      <c r="J32" s="17">
        <f>'salaires 24%'!J32*0.0082*1.04*179/209</f>
        <v>23.669681150777421</v>
      </c>
    </row>
    <row r="33" spans="1:10">
      <c r="A33" s="4">
        <v>160</v>
      </c>
      <c r="B33" s="17">
        <f>'salaires 24%'!B33*0.0082*1.04*179/209</f>
        <v>19.940483612633169</v>
      </c>
      <c r="C33" s="17">
        <f>'salaires 24%'!C33*0.0082*1.04*179/209</f>
        <v>20.48930426252215</v>
      </c>
      <c r="D33" s="17">
        <f>'salaires 24%'!D33*0.0082*1.04*179/209</f>
        <v>21.038124912411131</v>
      </c>
      <c r="E33" s="17">
        <f>'salaires 24%'!E33*0.0082*1.04*179/209</f>
        <v>21.586945562300112</v>
      </c>
      <c r="F33" s="17">
        <f>'salaires 24%'!F33*0.0082*1.04*179/209</f>
        <v>22.318706428818768</v>
      </c>
      <c r="G33" s="17">
        <f>'salaires 24%'!G33*0.0082*1.04*179/209</f>
        <v>23.050467295337416</v>
      </c>
      <c r="H33" s="17">
        <f>'salaires 24%'!H33*0.0082*1.04*179/209</f>
        <v>23.782228161856068</v>
      </c>
      <c r="I33" s="17">
        <f>'salaires 24%'!I33*0.0082*1.04*179/209</f>
        <v>24.056638486800558</v>
      </c>
      <c r="J33" s="17">
        <f>'salaires 24%'!J33*0.0082*1.04*179/209</f>
        <v>24.331048811745049</v>
      </c>
    </row>
    <row r="34" spans="1:10">
      <c r="A34" s="5">
        <v>165</v>
      </c>
      <c r="B34" s="17">
        <f>'salaires 24%'!B34*0.0082*1.04*179/209</f>
        <v>20.417861773933108</v>
      </c>
      <c r="C34" s="17">
        <f>'salaires 24%'!C34*0.0082*1.04*179/209</f>
        <v>20.979821272298246</v>
      </c>
      <c r="D34" s="17">
        <f>'salaires 24%'!D34*0.0082*1.04*179/209</f>
        <v>21.541780770663369</v>
      </c>
      <c r="E34" s="17">
        <f>'salaires 24%'!E34*0.0082*1.04*179/209</f>
        <v>22.103740269028503</v>
      </c>
      <c r="F34" s="17">
        <f>'salaires 24%'!F34*0.0082*1.04*179/209</f>
        <v>22.853019600182012</v>
      </c>
      <c r="G34" s="17">
        <f>'salaires 24%'!G34*0.0082*1.04*179/209</f>
        <v>23.602298931335522</v>
      </c>
      <c r="H34" s="17">
        <f>'salaires 24%'!H34*0.0082*1.04*179/209</f>
        <v>24.351578262489031</v>
      </c>
      <c r="I34" s="17">
        <f>'salaires 24%'!I34*0.0082*1.04*179/209</f>
        <v>24.632558011671595</v>
      </c>
      <c r="J34" s="17">
        <f>'salaires 24%'!J34*0.0082*1.04*179/209</f>
        <v>24.913537760854169</v>
      </c>
    </row>
    <row r="35" spans="1:10">
      <c r="A35" s="5">
        <v>170</v>
      </c>
      <c r="B35" s="17">
        <f>'salaires 24%'!B35*0.0082*1.04*179/209</f>
        <v>20.920103381134094</v>
      </c>
      <c r="C35" s="17">
        <f>'salaires 24%'!C35*0.0082*1.04*179/209</f>
        <v>21.495886043000176</v>
      </c>
      <c r="D35" s="17">
        <f>'salaires 24%'!D35*0.0082*1.04*179/209</f>
        <v>22.071668704866244</v>
      </c>
      <c r="E35" s="17">
        <f>'salaires 24%'!E35*0.0082*1.04*179/209</f>
        <v>22.647451366732323</v>
      </c>
      <c r="F35" s="17">
        <f>'salaires 24%'!F35*0.0082*1.04*179/209</f>
        <v>23.415161582553758</v>
      </c>
      <c r="G35" s="17">
        <f>'salaires 24%'!G35*0.0082*1.04*179/209</f>
        <v>24.182871798375196</v>
      </c>
      <c r="H35" s="17">
        <f>'salaires 24%'!H35*0.0082*1.04*179/209</f>
        <v>24.95058201419662</v>
      </c>
      <c r="I35" s="17">
        <f>'salaires 24%'!I35*0.0082*1.04*179/209</f>
        <v>25.238473345129663</v>
      </c>
      <c r="J35" s="17">
        <f>'salaires 24%'!J35*0.0082*1.04*179/209</f>
        <v>25.526364676062698</v>
      </c>
    </row>
    <row r="36" spans="1:10">
      <c r="A36" s="5">
        <v>175</v>
      </c>
      <c r="B36" s="17">
        <f>'salaires 24%'!B36*0.0082*1.04*179/209</f>
        <v>21.437263055875707</v>
      </c>
      <c r="C36" s="17">
        <f>'salaires 24%'!C36*0.0082*1.04*179/209</f>
        <v>22.0272794702576</v>
      </c>
      <c r="D36" s="17">
        <f>'salaires 24%'!D36*0.0082*1.04*179/209</f>
        <v>22.617295884639503</v>
      </c>
      <c r="E36" s="17">
        <f>'salaires 24%'!E36*0.0082*1.04*179/209</f>
        <v>23.2073122990214</v>
      </c>
      <c r="F36" s="17">
        <f>'salaires 24%'!F36*0.0082*1.04*179/209</f>
        <v>23.9940008515306</v>
      </c>
      <c r="G36" s="17">
        <f>'salaires 24%'!G36*0.0082*1.04*179/209</f>
        <v>24.780689404039805</v>
      </c>
      <c r="H36" s="17">
        <f>'salaires 24%'!H36*0.0082*1.04*179/209</f>
        <v>25.567377956549006</v>
      </c>
      <c r="I36" s="17">
        <f>'salaires 24%'!I36*0.0082*1.04*179/209</f>
        <v>25.862386163739949</v>
      </c>
      <c r="J36" s="17">
        <f>'salaires 24%'!J36*0.0082*1.04*179/209</f>
        <v>26.157394370930902</v>
      </c>
    </row>
    <row r="37" spans="1:10">
      <c r="A37" s="5">
        <v>180</v>
      </c>
      <c r="B37" s="17">
        <f>'salaires 24%'!B37*0.0082*1.04*179/209</f>
        <v>21.969340798157933</v>
      </c>
      <c r="C37" s="17">
        <f>'salaires 24%'!C37*0.0082*1.04*179/209</f>
        <v>22.574001554070534</v>
      </c>
      <c r="D37" s="17">
        <f>'salaires 24%'!D37*0.0082*1.04*179/209</f>
        <v>23.178662309983139</v>
      </c>
      <c r="E37" s="17">
        <f>'salaires 24%'!E37*0.0082*1.04*179/209</f>
        <v>23.783323065895743</v>
      </c>
      <c r="F37" s="17">
        <f>'salaires 24%'!F37*0.0082*1.04*179/209</f>
        <v>24.589537407112545</v>
      </c>
      <c r="G37" s="17">
        <f>'salaires 24%'!G37*0.0082*1.04*179/209</f>
        <v>25.395751748329356</v>
      </c>
      <c r="H37" s="17">
        <f>'salaires 24%'!H37*0.0082*1.04*179/209</f>
        <v>26.201966089546161</v>
      </c>
      <c r="I37" s="17">
        <f>'salaires 24%'!I37*0.0082*1.04*179/209</f>
        <v>26.504296467502463</v>
      </c>
      <c r="J37" s="17">
        <f>'salaires 24%'!J37*0.0082*1.04*179/209</f>
        <v>26.806626845458766</v>
      </c>
    </row>
    <row r="38" spans="1:10">
      <c r="A38" s="5">
        <v>185</v>
      </c>
      <c r="B38" s="17">
        <f>'salaires 24%'!B38*0.0082*1.04*179/209</f>
        <v>22.51136391880058</v>
      </c>
      <c r="C38" s="17">
        <f>'salaires 24%'!C38*0.0082*1.04*179/209</f>
        <v>23.130942742253808</v>
      </c>
      <c r="D38" s="17">
        <f>'salaires 24%'!D38*0.0082*1.04*179/209</f>
        <v>23.750521565707032</v>
      </c>
      <c r="E38" s="17">
        <f>'salaires 24%'!E38*0.0082*1.04*179/209</f>
        <v>24.37010038916026</v>
      </c>
      <c r="F38" s="17">
        <f>'salaires 24%'!F38*0.0082*1.04*179/209</f>
        <v>25.196205487097895</v>
      </c>
      <c r="G38" s="17">
        <f>'salaires 24%'!G38*0.0082*1.04*179/209</f>
        <v>26.02231058503553</v>
      </c>
      <c r="H38" s="17">
        <f>'salaires 24%'!H38*0.0082*1.04*179/209</f>
        <v>26.848415682973169</v>
      </c>
      <c r="I38" s="17">
        <f>'salaires 24%'!I38*0.0082*1.04*179/209</f>
        <v>27.158205094699774</v>
      </c>
      <c r="J38" s="17">
        <f>'salaires 24%'!J38*0.0082*1.04*179/209</f>
        <v>27.467994506426393</v>
      </c>
    </row>
    <row r="39" spans="1:10">
      <c r="A39" s="5">
        <v>190</v>
      </c>
      <c r="B39" s="17">
        <f>'salaires 24%'!B39*0.0082*1.04*179/209</f>
        <v>23.063332417803647</v>
      </c>
      <c r="C39" s="17">
        <f>'salaires 24%'!C39*0.0082*1.04*179/209</f>
        <v>23.698103034807417</v>
      </c>
      <c r="D39" s="17">
        <f>'salaires 24%'!D39*0.0082*1.04*179/209</f>
        <v>24.332873651811184</v>
      </c>
      <c r="E39" s="17">
        <f>'salaires 24%'!E39*0.0082*1.04*179/209</f>
        <v>24.967644268814954</v>
      </c>
      <c r="F39" s="17">
        <f>'salaires 24%'!F39*0.0082*1.04*179/209</f>
        <v>25.814005091486646</v>
      </c>
      <c r="G39" s="17">
        <f>'salaires 24%'!G39*0.0082*1.04*179/209</f>
        <v>26.660365914158337</v>
      </c>
      <c r="H39" s="17">
        <f>'salaires 24%'!H39*0.0082*1.04*179/209</f>
        <v>27.506726736830036</v>
      </c>
      <c r="I39" s="17">
        <f>'salaires 24%'!I39*0.0082*1.04*179/209</f>
        <v>27.824112045331912</v>
      </c>
      <c r="J39" s="17">
        <f>'salaires 24%'!J39*0.0082*1.04*179/209</f>
        <v>28.141497353833806</v>
      </c>
    </row>
    <row r="40" spans="1:10">
      <c r="A40" s="5">
        <v>195</v>
      </c>
      <c r="B40" s="17">
        <f>'salaires 24%'!B40*0.0082*1.04*179/209</f>
        <v>23.635191673527533</v>
      </c>
      <c r="C40" s="17">
        <f>'salaires 24%'!C40*0.0082*1.04*179/209</f>
        <v>24.285701536101687</v>
      </c>
      <c r="D40" s="17">
        <f>'salaires 24%'!D40*0.0082*1.04*179/209</f>
        <v>24.936211398675837</v>
      </c>
      <c r="E40" s="17">
        <f>'salaires 24%'!E40*0.0082*1.04*179/209</f>
        <v>25.586721261249995</v>
      </c>
      <c r="F40" s="17">
        <f>'salaires 24%'!F40*0.0082*1.04*179/209</f>
        <v>26.454067744682192</v>
      </c>
      <c r="G40" s="17">
        <f>'salaires 24%'!G40*0.0082*1.04*179/209</f>
        <v>27.321414228114399</v>
      </c>
      <c r="H40" s="17">
        <f>'salaires 24%'!H40*0.0082*1.04*179/209</f>
        <v>28.188760711546603</v>
      </c>
      <c r="I40" s="17">
        <f>'salaires 24%'!I40*0.0082*1.04*179/209</f>
        <v>28.514015642833673</v>
      </c>
      <c r="J40" s="17">
        <f>'salaires 24%'!J40*0.0082*1.04*179/209</f>
        <v>28.839270574120754</v>
      </c>
    </row>
    <row r="41" spans="1:10">
      <c r="A41" s="5">
        <v>200</v>
      </c>
      <c r="B41" s="17">
        <f>'salaires 24%'!B41*0.0082*1.04*179/209</f>
        <v>24.21202361843164</v>
      </c>
      <c r="C41" s="17">
        <f>'salaires 24%'!C41*0.0082*1.04*179/209</f>
        <v>24.878409589581132</v>
      </c>
      <c r="D41" s="17">
        <f>'salaires 24%'!D41*0.0082*1.04*179/209</f>
        <v>25.544795560730623</v>
      </c>
      <c r="E41" s="17">
        <f>'salaires 24%'!E41*0.0082*1.04*179/209</f>
        <v>26.211181531880122</v>
      </c>
      <c r="F41" s="17">
        <f>'salaires 24%'!F41*0.0082*1.04*179/209</f>
        <v>27.099696160079443</v>
      </c>
      <c r="G41" s="17">
        <f>'salaires 24%'!G41*0.0082*1.04*179/209</f>
        <v>27.988210788278771</v>
      </c>
      <c r="H41" s="17">
        <f>'salaires 24%'!H41*0.0082*1.04*179/209</f>
        <v>28.876725416478099</v>
      </c>
      <c r="I41" s="17">
        <f>'salaires 24%'!I41*0.0082*1.04*179/209</f>
        <v>29.209918402052843</v>
      </c>
      <c r="J41" s="17">
        <f>'salaires 24%'!J41*0.0082*1.04*179/209</f>
        <v>29.54311138762759</v>
      </c>
    </row>
    <row r="42" spans="1:10">
      <c r="A42" s="5">
        <v>205</v>
      </c>
      <c r="B42" s="17">
        <f>'salaires 24%'!B42*0.0082*1.04*179/209</f>
        <v>24.813719009236781</v>
      </c>
      <c r="C42" s="17">
        <f>'salaires 24%'!C42*0.0082*1.04*179/209</f>
        <v>25.496665403986416</v>
      </c>
      <c r="D42" s="17">
        <f>'salaires 24%'!D42*0.0082*1.04*179/209</f>
        <v>26.179611798736051</v>
      </c>
      <c r="E42" s="17">
        <f>'salaires 24%'!E42*0.0082*1.04*179/209</f>
        <v>26.862558193485686</v>
      </c>
      <c r="F42" s="17">
        <f>'salaires 24%'!F42*0.0082*1.04*179/209</f>
        <v>27.773153386485202</v>
      </c>
      <c r="G42" s="17">
        <f>'salaires 24%'!G42*0.0082*1.04*179/209</f>
        <v>28.683748579484718</v>
      </c>
      <c r="H42" s="17">
        <f>'salaires 24%'!H42*0.0082*1.04*179/209</f>
        <v>29.594343772484233</v>
      </c>
      <c r="I42" s="17">
        <f>'salaires 24%'!I42*0.0082*1.04*179/209</f>
        <v>29.935816969859051</v>
      </c>
      <c r="J42" s="17">
        <f>'salaires 24%'!J42*0.0082*1.04*179/209</f>
        <v>30.277290167233868</v>
      </c>
    </row>
    <row r="43" spans="1:10">
      <c r="A43" s="5">
        <v>210</v>
      </c>
      <c r="B43" s="17">
        <f>'salaires 24%'!B43*0.0082*1.04*179/209</f>
        <v>25.425359778402342</v>
      </c>
      <c r="C43" s="17">
        <f>'salaires 24%'!C43*0.0082*1.04*179/209</f>
        <v>26.125140322762032</v>
      </c>
      <c r="D43" s="17">
        <f>'salaires 24%'!D43*0.0082*1.04*179/209</f>
        <v>26.824920867121726</v>
      </c>
      <c r="E43" s="17">
        <f>'salaires 24%'!E43*0.0082*1.04*179/209</f>
        <v>27.52470141148142</v>
      </c>
      <c r="F43" s="17">
        <f>'salaires 24%'!F43*0.0082*1.04*179/209</f>
        <v>28.457742137294357</v>
      </c>
      <c r="G43" s="17">
        <f>'salaires 24%'!G43*0.0082*1.04*179/209</f>
        <v>29.39078286310728</v>
      </c>
      <c r="H43" s="17">
        <f>'salaires 24%'!H43*0.0082*1.04*179/209</f>
        <v>30.32382358892022</v>
      </c>
      <c r="I43" s="17">
        <f>'salaires 24%'!I43*0.0082*1.04*179/209</f>
        <v>30.673713861100062</v>
      </c>
      <c r="J43" s="17">
        <f>'salaires 24%'!J43*0.0082*1.04*179/209</f>
        <v>31.023604133279921</v>
      </c>
    </row>
    <row r="44" spans="1:10">
      <c r="A44" s="5">
        <v>215</v>
      </c>
      <c r="B44" s="17">
        <f>'salaires 24%'!B44*0.0082*1.04*179/209</f>
        <v>26.051918615108509</v>
      </c>
      <c r="C44" s="17">
        <f>'salaires 24%'!C44*0.0082*1.04*179/209</f>
        <v>26.768943898093152</v>
      </c>
      <c r="D44" s="17">
        <f>'salaires 24%'!D44*0.0082*1.04*179/209</f>
        <v>27.485969181077785</v>
      </c>
      <c r="E44" s="17">
        <f>'salaires 24%'!E44*0.0082*1.04*179/209</f>
        <v>28.202994464062424</v>
      </c>
      <c r="F44" s="17">
        <f>'salaires 24%'!F44*0.0082*1.04*179/209</f>
        <v>29.159028174708606</v>
      </c>
      <c r="G44" s="17">
        <f>'salaires 24%'!G44*0.0082*1.04*179/209</f>
        <v>30.115061885354791</v>
      </c>
      <c r="H44" s="17">
        <f>'salaires 24%'!H44*0.0082*1.04*179/209</f>
        <v>31.071095596000983</v>
      </c>
      <c r="I44" s="17">
        <f>'salaires 24%'!I44*0.0082*1.04*179/209</f>
        <v>31.429608237493298</v>
      </c>
      <c r="J44" s="17">
        <f>'salaires 24%'!J44*0.0082*1.04*179/209</f>
        <v>31.788120878985612</v>
      </c>
    </row>
    <row r="45" spans="1:10">
      <c r="A45" s="5">
        <v>220</v>
      </c>
      <c r="B45" s="17">
        <f>'salaires 24%'!B45*0.0082*1.04*179/209</f>
        <v>26.693395519355317</v>
      </c>
      <c r="C45" s="17">
        <f>'salaires 24%'!C45*0.0082*1.04*179/209</f>
        <v>27.428076129979775</v>
      </c>
      <c r="D45" s="17">
        <f>'salaires 24%'!D45*0.0082*1.04*179/209</f>
        <v>28.162756740604234</v>
      </c>
      <c r="E45" s="17">
        <f>'salaires 24%'!E45*0.0082*1.04*179/209</f>
        <v>28.897437351228696</v>
      </c>
      <c r="F45" s="17">
        <f>'salaires 24%'!F45*0.0082*1.04*179/209</f>
        <v>29.877011498727967</v>
      </c>
      <c r="G45" s="17">
        <f>'salaires 24%'!G45*0.0082*1.04*179/209</f>
        <v>30.856585646227245</v>
      </c>
      <c r="H45" s="17">
        <f>'salaires 24%'!H45*0.0082*1.04*179/209</f>
        <v>31.836159793726519</v>
      </c>
      <c r="I45" s="17">
        <f>'salaires 24%'!I45*0.0082*1.04*179/209</f>
        <v>32.203500099038749</v>
      </c>
      <c r="J45" s="17">
        <f>'salaires 24%'!J45*0.0082*1.04*179/209</f>
        <v>32.570840404350974</v>
      </c>
    </row>
    <row r="46" spans="1:10">
      <c r="A46" s="5">
        <v>225</v>
      </c>
      <c r="B46" s="17">
        <f>'salaires 24%'!B46*0.0082*1.04*179/209</f>
        <v>27.354763180322951</v>
      </c>
      <c r="C46" s="17">
        <f>'salaires 24%'!C46*0.0082*1.04*179/209</f>
        <v>28.10764657060707</v>
      </c>
      <c r="D46" s="17">
        <f>'salaires 24%'!D46*0.0082*1.04*179/209</f>
        <v>28.860529960891185</v>
      </c>
      <c r="E46" s="17">
        <f>'salaires 24%'!E46*0.0082*1.04*179/209</f>
        <v>29.613413351175307</v>
      </c>
      <c r="F46" s="17">
        <f>'salaires 24%'!F46*0.0082*1.04*179/209</f>
        <v>30.617257871554127</v>
      </c>
      <c r="G46" s="17">
        <f>'salaires 24%'!G46*0.0082*1.04*179/209</f>
        <v>31.621102391932951</v>
      </c>
      <c r="H46" s="17">
        <f>'salaires 24%'!H46*0.0082*1.04*179/209</f>
        <v>32.624946912311785</v>
      </c>
      <c r="I46" s="17">
        <f>'salaires 24%'!I46*0.0082*1.04*179/209</f>
        <v>33.001388607453833</v>
      </c>
      <c r="J46" s="17">
        <f>'salaires 24%'!J46*0.0082*1.04*179/209</f>
        <v>33.377830302595896</v>
      </c>
    </row>
    <row r="47" spans="1:10">
      <c r="A47" s="5">
        <v>230</v>
      </c>
      <c r="B47" s="17">
        <f>'salaires 24%'!B47*0.0082*1.04*179/209</f>
        <v>28.031048908831217</v>
      </c>
      <c r="C47" s="17">
        <f>'salaires 24%'!C47*0.0082*1.04*179/209</f>
        <v>28.802545667789865</v>
      </c>
      <c r="D47" s="17">
        <f>'salaires 24%'!D47*0.0082*1.04*179/209</f>
        <v>29.57404242674852</v>
      </c>
      <c r="E47" s="17">
        <f>'salaires 24%'!E47*0.0082*1.04*179/209</f>
        <v>30.345539185707171</v>
      </c>
      <c r="F47" s="17">
        <f>'salaires 24%'!F47*0.0082*1.04*179/209</f>
        <v>31.374201530985395</v>
      </c>
      <c r="G47" s="17">
        <f>'salaires 24%'!G47*0.0082*1.04*179/209</f>
        <v>32.402863876263595</v>
      </c>
      <c r="H47" s="17">
        <f>'salaires 24%'!H47*0.0082*1.04*179/209</f>
        <v>33.431526221541809</v>
      </c>
      <c r="I47" s="17">
        <f>'salaires 24%'!I47*0.0082*1.04*179/209</f>
        <v>33.81727460102114</v>
      </c>
      <c r="J47" s="17">
        <f>'salaires 24%'!J47*0.0082*1.04*179/209</f>
        <v>34.203022980500464</v>
      </c>
    </row>
    <row r="48" spans="1:10">
      <c r="A48" s="5">
        <v>235</v>
      </c>
      <c r="B48" s="17">
        <f>'salaires 24%'!B48*0.0082*1.04*179/209</f>
        <v>28.732198083240498</v>
      </c>
      <c r="C48" s="17">
        <f>'salaires 24%'!C48*0.0082*1.04*179/209</f>
        <v>29.522992525898498</v>
      </c>
      <c r="D48" s="17">
        <f>'salaires 24%'!D48*0.0082*1.04*179/209</f>
        <v>30.313786968556478</v>
      </c>
      <c r="E48" s="17">
        <f>'salaires 24%'!E48*0.0082*1.04*179/209</f>
        <v>31.104581411214475</v>
      </c>
      <c r="F48" s="17">
        <f>'salaires 24%'!F48*0.0082*1.04*179/209</f>
        <v>32.158974001425143</v>
      </c>
      <c r="G48" s="17">
        <f>'salaires 24%'!G48*0.0082*1.04*179/209</f>
        <v>33.213366591635804</v>
      </c>
      <c r="H48" s="17">
        <f>'salaires 24%'!H48*0.0082*1.04*179/209</f>
        <v>34.267759181846465</v>
      </c>
      <c r="I48" s="17">
        <f>'salaires 24%'!I48*0.0082*1.04*179/209</f>
        <v>34.663156403175449</v>
      </c>
      <c r="J48" s="17">
        <f>'salaires 24%'!J48*0.0082*1.04*179/209</f>
        <v>35.058553624504455</v>
      </c>
    </row>
    <row r="49" spans="1:10">
      <c r="A49" s="5">
        <v>240</v>
      </c>
      <c r="B49" s="17">
        <f>'salaires 24%'!B49*0.0082*1.04*179/209</f>
        <v>29.617336757317481</v>
      </c>
      <c r="C49" s="17">
        <f>'salaires 24%'!C49*0.0082*1.04*179/209</f>
        <v>30.432492814858342</v>
      </c>
      <c r="D49" s="17">
        <f>'salaires 24%'!D49*0.0082*1.04*179/209</f>
        <v>31.247648872399175</v>
      </c>
      <c r="E49" s="17">
        <f>'salaires 24%'!E49*0.0082*1.04*179/209</f>
        <v>32.062804929940029</v>
      </c>
      <c r="F49" s="17">
        <f>'salaires 24%'!F49*0.0082*1.04*179/209</f>
        <v>33.149679673327832</v>
      </c>
      <c r="G49" s="17">
        <f>'salaires 24%'!G49*0.0082*1.04*179/209</f>
        <v>34.236554416715627</v>
      </c>
      <c r="H49" s="17">
        <f>'salaires 24%'!H49*0.0082*1.04*179/209</f>
        <v>35.32342916010343</v>
      </c>
      <c r="I49" s="17">
        <f>'salaires 24%'!I49*0.0082*1.04*179/209</f>
        <v>35.731007188873846</v>
      </c>
      <c r="J49" s="17">
        <f>'salaires 24%'!J49*0.0082*1.04*179/209</f>
        <v>36.13858521764427</v>
      </c>
    </row>
    <row r="50" spans="1:10">
      <c r="A50" s="5">
        <v>245</v>
      </c>
      <c r="B50" s="17">
        <f>'salaires 24%'!B50*0.0082*1.04*179/209</f>
        <v>30.338376688447617</v>
      </c>
      <c r="C50" s="17">
        <f>'salaires 24%'!C50*0.0082*1.04*179/209</f>
        <v>31.173377881707644</v>
      </c>
      <c r="D50" s="17">
        <f>'salaires 24%'!D50*0.0082*1.04*179/209</f>
        <v>32.008379074967664</v>
      </c>
      <c r="E50" s="17">
        <f>'salaires 24%'!E50*0.0082*1.04*179/209</f>
        <v>32.843380268227691</v>
      </c>
      <c r="F50" s="17">
        <f>'salaires 24%'!F50*0.0082*1.04*179/209</f>
        <v>33.956715192574393</v>
      </c>
      <c r="G50" s="17">
        <f>'salaires 24%'!G50*0.0082*1.04*179/209</f>
        <v>35.070050116921102</v>
      </c>
      <c r="H50" s="17">
        <f>'salaires 24%'!H50*0.0082*1.04*179/209</f>
        <v>36.18338504126779</v>
      </c>
      <c r="I50" s="17">
        <f>'salaires 24%'!I50*0.0082*1.04*179/209</f>
        <v>36.600885637897811</v>
      </c>
      <c r="J50" s="17">
        <f>'salaires 24%'!J50*0.0082*1.04*179/209</f>
        <v>37.018386234527817</v>
      </c>
    </row>
    <row r="51" spans="1:10">
      <c r="A51" s="5">
        <v>250</v>
      </c>
      <c r="B51" s="17">
        <f>'salaires 24%'!B51*0.0082*1.04*179/209</f>
        <v>31.08925275465899</v>
      </c>
      <c r="C51" s="17">
        <f>'salaires 24%'!C51*0.0082*1.04*179/209</f>
        <v>31.944920261667949</v>
      </c>
      <c r="D51" s="17">
        <f>'salaires 24%'!D51*0.0082*1.04*179/209</f>
        <v>32.80058776867692</v>
      </c>
      <c r="E51" s="17">
        <f>'salaires 24%'!E51*0.0082*1.04*179/209</f>
        <v>33.656255275685879</v>
      </c>
      <c r="F51" s="17">
        <f>'salaires 24%'!F51*0.0082*1.04*179/209</f>
        <v>34.797145285031156</v>
      </c>
      <c r="G51" s="17">
        <f>'salaires 24%'!G51*0.0082*1.04*179/209</f>
        <v>35.938035294376448</v>
      </c>
      <c r="H51" s="17">
        <f>'salaires 24%'!H51*0.0082*1.04*179/209</f>
        <v>37.078925303721732</v>
      </c>
      <c r="I51" s="17">
        <f>'salaires 24%'!I51*0.0082*1.04*179/209</f>
        <v>37.506759057226205</v>
      </c>
      <c r="J51" s="17">
        <f>'salaires 24%'!J51*0.0082*1.04*179/209</f>
        <v>37.934592810730706</v>
      </c>
    </row>
    <row r="52" spans="1:10">
      <c r="A52" s="5">
        <v>255</v>
      </c>
      <c r="B52" s="17">
        <f>'salaires 24%'!B52*0.0082*1.04*179/209</f>
        <v>31.860019577591199</v>
      </c>
      <c r="C52" s="17">
        <f>'salaires 24%'!C52*0.0082*1.04*179/209</f>
        <v>32.736900850368933</v>
      </c>
      <c r="D52" s="17">
        <f>'salaires 24%'!D52*0.0082*1.04*179/209</f>
        <v>33.61378212314667</v>
      </c>
      <c r="E52" s="17">
        <f>'salaires 24%'!E52*0.0082*1.04*179/209</f>
        <v>34.490663395924415</v>
      </c>
      <c r="F52" s="17">
        <f>'salaires 24%'!F52*0.0082*1.04*179/209</f>
        <v>35.659838426294733</v>
      </c>
      <c r="G52" s="17">
        <f>'salaires 24%'!G52*0.0082*1.04*179/209</f>
        <v>36.829013456665038</v>
      </c>
      <c r="H52" s="17">
        <f>'salaires 24%'!H52*0.0082*1.04*179/209</f>
        <v>37.998188487035364</v>
      </c>
      <c r="I52" s="17">
        <f>'salaires 24%'!I52*0.0082*1.04*179/209</f>
        <v>38.436629123424233</v>
      </c>
      <c r="J52" s="17">
        <f>'salaires 24%'!J52*0.0082*1.04*179/209</f>
        <v>38.875069759813108</v>
      </c>
    </row>
    <row r="53" spans="1:10">
      <c r="A53" s="5">
        <v>260</v>
      </c>
      <c r="B53" s="17">
        <f>'salaires 24%'!B53*0.0082*1.04*179/209</f>
        <v>32.650677157244232</v>
      </c>
      <c r="C53" s="17">
        <f>'salaires 24%'!C53*0.0082*1.04*179/209</f>
        <v>33.549319647810584</v>
      </c>
      <c r="D53" s="17">
        <f>'salaires 24%'!D53*0.0082*1.04*179/209</f>
        <v>34.447962138376937</v>
      </c>
      <c r="E53" s="17">
        <f>'salaires 24%'!E53*0.0082*1.04*179/209</f>
        <v>35.346604628943282</v>
      </c>
      <c r="F53" s="17">
        <f>'salaires 24%'!F53*0.0082*1.04*179/209</f>
        <v>36.544794616365095</v>
      </c>
      <c r="G53" s="17">
        <f>'salaires 24%'!G53*0.0082*1.04*179/209</f>
        <v>37.742984603786908</v>
      </c>
      <c r="H53" s="17">
        <f>'salaires 24%'!H53*0.0082*1.04*179/209</f>
        <v>38.941174591208721</v>
      </c>
      <c r="I53" s="17">
        <f>'salaires 24%'!I53*0.0082*1.04*179/209</f>
        <v>39.390495836491887</v>
      </c>
      <c r="J53" s="17">
        <f>'salaires 24%'!J53*0.0082*1.04*179/209</f>
        <v>39.83981708177506</v>
      </c>
    </row>
    <row r="54" spans="1:10">
      <c r="A54" s="5">
        <v>265</v>
      </c>
      <c r="B54" s="17">
        <f>'salaires 24%'!B54*0.0082*1.04*179/209</f>
        <v>33.456252804437881</v>
      </c>
      <c r="C54" s="17">
        <f>'salaires 24%'!C54*0.0082*1.04*179/209</f>
        <v>34.377067101807739</v>
      </c>
      <c r="D54" s="17">
        <f>'salaires 24%'!D54*0.0082*1.04*179/209</f>
        <v>35.297881399177577</v>
      </c>
      <c r="E54" s="17">
        <f>'salaires 24%'!E54*0.0082*1.04*179/209</f>
        <v>36.218695696547435</v>
      </c>
      <c r="F54" s="17">
        <f>'salaires 24%'!F54*0.0082*1.04*179/209</f>
        <v>37.446448093040566</v>
      </c>
      <c r="G54" s="17">
        <f>'salaires 24%'!G54*0.0082*1.04*179/209</f>
        <v>38.674200489533703</v>
      </c>
      <c r="H54" s="17">
        <f>'salaires 24%'!H54*0.0082*1.04*179/209</f>
        <v>39.901952886026834</v>
      </c>
      <c r="I54" s="17">
        <f>'salaires 24%'!I54*0.0082*1.04*179/209</f>
        <v>40.362360034711756</v>
      </c>
      <c r="J54" s="17">
        <f>'salaires 24%'!J54*0.0082*1.04*179/209</f>
        <v>40.822767183396685</v>
      </c>
    </row>
    <row r="55" spans="1:10">
      <c r="A55" s="5">
        <v>270</v>
      </c>
      <c r="B55" s="17">
        <f>'salaires 24%'!B55*0.0082*1.04*179/209</f>
        <v>34.281719208352378</v>
      </c>
      <c r="C55" s="17">
        <f>'salaires 24%'!C55*0.0082*1.04*179/209</f>
        <v>35.225252764545566</v>
      </c>
      <c r="D55" s="17">
        <f>'salaires 24%'!D55*0.0082*1.04*179/209</f>
        <v>36.168786320738739</v>
      </c>
      <c r="E55" s="17">
        <f>'salaires 24%'!E55*0.0082*1.04*179/209</f>
        <v>37.112319876931934</v>
      </c>
      <c r="F55" s="17">
        <f>'salaires 24%'!F55*0.0082*1.04*179/209</f>
        <v>38.370364618522842</v>
      </c>
      <c r="G55" s="17">
        <f>'salaires 24%'!G55*0.0082*1.04*179/209</f>
        <v>39.628409360113757</v>
      </c>
      <c r="H55" s="17">
        <f>'salaires 24%'!H55*0.0082*1.04*179/209</f>
        <v>40.886454101704665</v>
      </c>
      <c r="I55" s="17">
        <f>'salaires 24%'!I55*0.0082*1.04*179/209</f>
        <v>41.358220879801259</v>
      </c>
      <c r="J55" s="17">
        <f>'salaires 24%'!J55*0.0082*1.04*179/209</f>
        <v>41.82998765789786</v>
      </c>
    </row>
    <row r="56" spans="1:10">
      <c r="A56" s="5">
        <v>275</v>
      </c>
      <c r="B56" s="17">
        <f>'salaires 24%'!B56*0.0082*1.04*179/209</f>
        <v>35.127076368987701</v>
      </c>
      <c r="C56" s="17">
        <f>'salaires 24%'!C56*0.0082*1.04*179/209</f>
        <v>36.093876636024049</v>
      </c>
      <c r="D56" s="17">
        <f>'salaires 24%'!D56*0.0082*1.04*179/209</f>
        <v>37.060676903060411</v>
      </c>
      <c r="E56" s="17">
        <f>'salaires 24%'!E56*0.0082*1.04*179/209</f>
        <v>38.027477170096773</v>
      </c>
      <c r="F56" s="17">
        <f>'salaires 24%'!F56*0.0082*1.04*179/209</f>
        <v>39.316544192811918</v>
      </c>
      <c r="G56" s="17">
        <f>'salaires 24%'!G56*0.0082*1.04*179/209</f>
        <v>40.605611215527063</v>
      </c>
      <c r="H56" s="17">
        <f>'salaires 24%'!H56*0.0082*1.04*179/209</f>
        <v>41.894678238242207</v>
      </c>
      <c r="I56" s="17">
        <f>'salaires 24%'!I56*0.0082*1.04*179/209</f>
        <v>42.378078371760381</v>
      </c>
      <c r="J56" s="17">
        <f>'salaires 24%'!J56*0.0082*1.04*179/209</f>
        <v>42.861478505278562</v>
      </c>
    </row>
    <row r="57" spans="1:10">
      <c r="A57" s="5">
        <v>280</v>
      </c>
      <c r="B57" s="17">
        <f>'salaires 24%'!B57*0.0082*1.04*179/209</f>
        <v>35.997296975524058</v>
      </c>
      <c r="C57" s="17">
        <f>'salaires 24%'!C57*0.0082*1.04*179/209</f>
        <v>36.988048268428386</v>
      </c>
      <c r="D57" s="17">
        <f>'salaires 24%'!D57*0.0082*1.04*179/209</f>
        <v>37.978799561332714</v>
      </c>
      <c r="E57" s="17">
        <f>'salaires 24%'!E57*0.0082*1.04*179/209</f>
        <v>38.969550854237035</v>
      </c>
      <c r="F57" s="17">
        <f>'salaires 24%'!F57*0.0082*1.04*179/209</f>
        <v>40.290552578109484</v>
      </c>
      <c r="G57" s="17">
        <f>'salaires 24%'!G57*0.0082*1.04*179/209</f>
        <v>41.611554301981933</v>
      </c>
      <c r="H57" s="17">
        <f>'salaires 24%'!H57*0.0082*1.04*179/209</f>
        <v>42.932556025854375</v>
      </c>
      <c r="I57" s="17">
        <f>'salaires 24%'!I57*0.0082*1.04*179/209</f>
        <v>43.427931672306542</v>
      </c>
      <c r="J57" s="17">
        <f>'salaires 24%'!J57*0.0082*1.04*179/209</f>
        <v>43.923307318758702</v>
      </c>
    </row>
    <row r="58" spans="1:10">
      <c r="A58" s="5">
        <v>285</v>
      </c>
      <c r="B58" s="17">
        <f>'salaires 24%'!B58*0.0082*1.04*179/209</f>
        <v>36.812818001078135</v>
      </c>
      <c r="C58" s="17">
        <f>'salaires 24%'!C58*0.0082*1.04*179/209</f>
        <v>37.82601482679587</v>
      </c>
      <c r="D58" s="17">
        <f>'salaires 24%'!D58*0.0082*1.04*179/209</f>
        <v>38.839211652513619</v>
      </c>
      <c r="E58" s="17">
        <f>'salaires 24%'!E58*0.0082*1.04*179/209</f>
        <v>39.852408478231361</v>
      </c>
      <c r="F58" s="17">
        <f>'salaires 24%'!F58*0.0082*1.04*179/209</f>
        <v>41.203337579188364</v>
      </c>
      <c r="G58" s="17">
        <f>'salaires 24%'!G58*0.0082*1.04*179/209</f>
        <v>42.554266680145361</v>
      </c>
      <c r="H58" s="17">
        <f>'salaires 24%'!H58*0.0082*1.04*179/209</f>
        <v>43.90519578110235</v>
      </c>
      <c r="I58" s="17">
        <f>'salaires 24%'!I58*0.0082*1.04*179/209</f>
        <v>44.411794193961221</v>
      </c>
      <c r="J58" s="17">
        <f>'salaires 24%'!J58*0.0082*1.04*179/209</f>
        <v>44.918392606820099</v>
      </c>
    </row>
    <row r="59" spans="1:10">
      <c r="A59" s="5">
        <v>290</v>
      </c>
      <c r="B59" s="17">
        <f>'salaires 24%'!B59*0.0082*1.04*179/209</f>
        <v>37.643257094172832</v>
      </c>
      <c r="C59" s="17">
        <f>'salaires 24%'!C59*0.0082*1.04*179/209</f>
        <v>38.679310041718871</v>
      </c>
      <c r="D59" s="17">
        <f>'salaires 24%'!D59*0.0082*1.04*179/209</f>
        <v>39.715362989264911</v>
      </c>
      <c r="E59" s="17">
        <f>'salaires 24%'!E59*0.0082*1.04*179/209</f>
        <v>40.75141593681095</v>
      </c>
      <c r="F59" s="17">
        <f>'salaires 24%'!F59*0.0082*1.04*179/209</f>
        <v>42.132819866872339</v>
      </c>
      <c r="G59" s="17">
        <f>'salaires 24%'!G59*0.0082*1.04*179/209</f>
        <v>43.514223796933727</v>
      </c>
      <c r="H59" s="17">
        <f>'salaires 24%'!H59*0.0082*1.04*179/209</f>
        <v>44.895627726995116</v>
      </c>
      <c r="I59" s="17">
        <f>'salaires 24%'!I59*0.0082*1.04*179/209</f>
        <v>45.413654200768136</v>
      </c>
      <c r="J59" s="17">
        <f>'salaires 24%'!J59*0.0082*1.04*179/209</f>
        <v>45.931680674541155</v>
      </c>
    </row>
    <row r="60" spans="1:10">
      <c r="A60" s="5">
        <v>295</v>
      </c>
      <c r="B60" s="17">
        <f>'salaires 24%'!B60*0.0082*1.04*179/209</f>
        <v>38.473696187267535</v>
      </c>
      <c r="C60" s="17">
        <f>'salaires 24%'!C60*0.0082*1.04*179/209</f>
        <v>39.532605256641865</v>
      </c>
      <c r="D60" s="17">
        <f>'salaires 24%'!D60*0.0082*1.04*179/209</f>
        <v>40.591514326016188</v>
      </c>
      <c r="E60" s="17">
        <f>'salaires 24%'!E60*0.0082*1.04*179/209</f>
        <v>41.65042339539054</v>
      </c>
      <c r="F60" s="17">
        <f>'salaires 24%'!F60*0.0082*1.04*179/209</f>
        <v>43.06230215455632</v>
      </c>
      <c r="G60" s="17">
        <f>'salaires 24%'!G60*0.0082*1.04*179/209</f>
        <v>44.474180913722101</v>
      </c>
      <c r="H60" s="17">
        <f>'salaires 24%'!H60*0.0082*1.04*179/209</f>
        <v>45.886059672887875</v>
      </c>
      <c r="I60" s="17">
        <f>'salaires 24%'!I60*0.0082*1.04*179/209</f>
        <v>46.415514207575043</v>
      </c>
      <c r="J60" s="17">
        <f>'salaires 24%'!J60*0.0082*1.04*179/209</f>
        <v>46.944968742262212</v>
      </c>
    </row>
    <row r="61" spans="1:10">
      <c r="A61" s="5">
        <v>300</v>
      </c>
      <c r="B61" s="17">
        <f>'salaires 24%'!B61*0.0082*1.04*179/209</f>
        <v>39.328998726263272</v>
      </c>
      <c r="C61" s="17">
        <f>'salaires 24%'!C61*0.0082*1.04*179/209</f>
        <v>40.411448232490699</v>
      </c>
      <c r="D61" s="17">
        <f>'salaires 24%'!D61*0.0082*1.04*179/209</f>
        <v>41.493897738718118</v>
      </c>
      <c r="E61" s="17">
        <f>'salaires 24%'!E61*0.0082*1.04*179/209</f>
        <v>42.576347244945545</v>
      </c>
      <c r="F61" s="17">
        <f>'salaires 24%'!F61*0.0082*1.04*179/209</f>
        <v>44.019613253248778</v>
      </c>
      <c r="G61" s="17">
        <f>'salaires 24%'!G61*0.0082*1.04*179/209</f>
        <v>45.462879261552018</v>
      </c>
      <c r="H61" s="17">
        <f>'salaires 24%'!H61*0.0082*1.04*179/209</f>
        <v>46.906145269855259</v>
      </c>
      <c r="I61" s="17">
        <f>'salaires 24%'!I61*0.0082*1.04*179/209</f>
        <v>47.447370022968975</v>
      </c>
      <c r="J61" s="17">
        <f>'salaires 24%'!J61*0.0082*1.04*179/209</f>
        <v>47.988594776082692</v>
      </c>
    </row>
    <row r="62" spans="1:10">
      <c r="A62" s="5">
        <v>305</v>
      </c>
      <c r="B62" s="17">
        <f>'salaires 24%'!B62*0.0082*1.04*179/209</f>
        <v>40.209164711160035</v>
      </c>
      <c r="C62" s="17">
        <f>'salaires 24%'!C62*0.0082*1.04*179/209</f>
        <v>41.315838969265364</v>
      </c>
      <c r="D62" s="17">
        <f>'salaires 24%'!D62*0.0082*1.04*179/209</f>
        <v>42.422513227370679</v>
      </c>
      <c r="E62" s="17">
        <f>'salaires 24%'!E62*0.0082*1.04*179/209</f>
        <v>43.529187485475994</v>
      </c>
      <c r="F62" s="17">
        <f>'salaires 24%'!F62*0.0082*1.04*179/209</f>
        <v>45.004753162949775</v>
      </c>
      <c r="G62" s="17">
        <f>'salaires 24%'!G62*0.0082*1.04*179/209</f>
        <v>46.480318840423536</v>
      </c>
      <c r="H62" s="17">
        <f>'salaires 24%'!H62*0.0082*1.04*179/209</f>
        <v>47.955884517897303</v>
      </c>
      <c r="I62" s="17">
        <f>'salaires 24%'!I62*0.0082*1.04*179/209</f>
        <v>48.509221646949953</v>
      </c>
      <c r="J62" s="17">
        <f>'salaires 24%'!J62*0.0082*1.04*179/209</f>
        <v>49.062558776002611</v>
      </c>
    </row>
    <row r="63" spans="1:10">
      <c r="A63" s="5">
        <v>310</v>
      </c>
      <c r="B63" s="17">
        <f>'salaires 24%'!B63*0.0082*1.04*179/209</f>
        <v>41.104248763597447</v>
      </c>
      <c r="C63" s="17">
        <f>'salaires 24%'!C63*0.0082*1.04*179/209</f>
        <v>42.235558362595533</v>
      </c>
      <c r="D63" s="17">
        <f>'salaires 24%'!D63*0.0082*1.04*179/209</f>
        <v>43.366867961593627</v>
      </c>
      <c r="E63" s="17">
        <f>'salaires 24%'!E63*0.0082*1.04*179/209</f>
        <v>44.498177560591728</v>
      </c>
      <c r="F63" s="17">
        <f>'salaires 24%'!F63*0.0082*1.04*179/209</f>
        <v>46.006590359255846</v>
      </c>
      <c r="G63" s="17">
        <f>'salaires 24%'!G63*0.0082*1.04*179/209</f>
        <v>47.515003157919971</v>
      </c>
      <c r="H63" s="17">
        <f>'salaires 24%'!H63*0.0082*1.04*179/209</f>
        <v>49.023415956584103</v>
      </c>
      <c r="I63" s="17">
        <f>'salaires 24%'!I63*0.0082*1.04*179/209</f>
        <v>49.589070756083139</v>
      </c>
      <c r="J63" s="17">
        <f>'salaires 24%'!J63*0.0082*1.04*179/209</f>
        <v>50.154725555582196</v>
      </c>
    </row>
    <row r="64" spans="1:10">
      <c r="A64" s="5">
        <v>315</v>
      </c>
      <c r="B64" s="17">
        <f>'salaires 24%'!B64*0.0082*1.04*179/209</f>
        <v>42.02419626193587</v>
      </c>
      <c r="C64" s="17">
        <f>'salaires 24%'!C64*0.0082*1.04*179/209</f>
        <v>43.180825516851549</v>
      </c>
      <c r="D64" s="17">
        <f>'salaires 24%'!D64*0.0082*1.04*179/209</f>
        <v>44.337454771767206</v>
      </c>
      <c r="E64" s="17">
        <f>'salaires 24%'!E64*0.0082*1.04*179/209</f>
        <v>45.49408402668287</v>
      </c>
      <c r="F64" s="17">
        <f>'salaires 24%'!F64*0.0082*1.04*179/209</f>
        <v>47.036256366570434</v>
      </c>
      <c r="G64" s="17">
        <f>'salaires 24%'!G64*0.0082*1.04*179/209</f>
        <v>48.578428706457991</v>
      </c>
      <c r="H64" s="17">
        <f>'salaires 24%'!H64*0.0082*1.04*179/209</f>
        <v>50.120601046345548</v>
      </c>
      <c r="I64" s="17">
        <f>'salaires 24%'!I64*0.0082*1.04*179/209</f>
        <v>50.69891567380337</v>
      </c>
      <c r="J64" s="17">
        <f>'salaires 24%'!J64*0.0082*1.04*179/209</f>
        <v>51.277230301261213</v>
      </c>
    </row>
    <row r="65" spans="1:10">
      <c r="A65" s="5">
        <v>320</v>
      </c>
      <c r="B65" s="17">
        <f>'salaires 24%'!B65*0.0082*1.04*179/209</f>
        <v>42.973979895355562</v>
      </c>
      <c r="C65" s="17">
        <f>'salaires 24%'!C65*0.0082*1.04*179/209</f>
        <v>44.156749984218557</v>
      </c>
      <c r="D65" s="17">
        <f>'salaires 24%'!D65*0.0082*1.04*179/209</f>
        <v>45.339520073081545</v>
      </c>
      <c r="E65" s="17">
        <f>'salaires 24%'!E65*0.0082*1.04*179/209</f>
        <v>46.522290161944554</v>
      </c>
      <c r="F65" s="17">
        <f>'salaires 24%'!F65*0.0082*1.04*179/209</f>
        <v>48.099316947095204</v>
      </c>
      <c r="G65" s="17">
        <f>'salaires 24%'!G65*0.0082*1.04*179/209</f>
        <v>49.676343732245869</v>
      </c>
      <c r="H65" s="17">
        <f>'salaires 24%'!H65*0.0082*1.04*179/209</f>
        <v>51.25337051739654</v>
      </c>
      <c r="I65" s="17">
        <f>'salaires 24%'!I65*0.0082*1.04*179/209</f>
        <v>51.84475556182803</v>
      </c>
      <c r="J65" s="17">
        <f>'salaires 24%'!J65*0.0082*1.04*179/209</f>
        <v>52.436140606259535</v>
      </c>
    </row>
    <row r="66" spans="1:10">
      <c r="A66" s="5">
        <v>325</v>
      </c>
      <c r="B66" s="17">
        <f>'salaires 24%'!B66*0.0082*1.04*179/209</f>
        <v>43.90884546123462</v>
      </c>
      <c r="C66" s="17">
        <f>'salaires 24%'!C66*0.0082*1.04*179/209</f>
        <v>45.117345795030069</v>
      </c>
      <c r="D66" s="17">
        <f>'salaires 24%'!D66*0.0082*1.04*179/209</f>
        <v>46.325846128825518</v>
      </c>
      <c r="E66" s="17">
        <f>'salaires 24%'!E66*0.0082*1.04*179/209</f>
        <v>47.534346462620967</v>
      </c>
      <c r="F66" s="17">
        <f>'salaires 24%'!F66*0.0082*1.04*179/209</f>
        <v>49.145680241014901</v>
      </c>
      <c r="G66" s="17">
        <f>'salaires 24%'!G66*0.0082*1.04*179/209</f>
        <v>50.757014019408828</v>
      </c>
      <c r="H66" s="17">
        <f>'salaires 24%'!H66*0.0082*1.04*179/209</f>
        <v>52.368347797802762</v>
      </c>
      <c r="I66" s="17">
        <f>'salaires 24%'!I66*0.0082*1.04*179/209</f>
        <v>52.972597964700469</v>
      </c>
      <c r="J66" s="17">
        <f>'salaires 24%'!J66*0.0082*1.04*179/209</f>
        <v>53.576848131598197</v>
      </c>
    </row>
    <row r="67" spans="1:10">
      <c r="A67" s="5">
        <v>330</v>
      </c>
      <c r="B67" s="17">
        <f>'salaires 24%'!B67*0.0082*1.04*179/209</f>
        <v>44.863601783834525</v>
      </c>
      <c r="C67" s="17">
        <f>'salaires 24%'!C67*0.0082*1.04*179/209</f>
        <v>46.098379814582252</v>
      </c>
      <c r="D67" s="17">
        <f>'salaires 24%'!D67*0.0082*1.04*179/209</f>
        <v>47.333157845329985</v>
      </c>
      <c r="E67" s="17">
        <f>'salaires 24%'!E67*0.0082*1.04*179/209</f>
        <v>48.567935876077726</v>
      </c>
      <c r="F67" s="17">
        <f>'salaires 24%'!F67*0.0082*1.04*179/209</f>
        <v>50.214306583741383</v>
      </c>
      <c r="G67" s="17">
        <f>'salaires 24%'!G67*0.0082*1.04*179/209</f>
        <v>51.860677291405032</v>
      </c>
      <c r="H67" s="17">
        <f>'salaires 24%'!H67*0.0082*1.04*179/209</f>
        <v>53.507047999068682</v>
      </c>
      <c r="I67" s="17">
        <f>'salaires 24%'!I67*0.0082*1.04*179/209</f>
        <v>54.124437014442556</v>
      </c>
      <c r="J67" s="17">
        <f>'salaires 24%'!J67*0.0082*1.04*179/209</f>
        <v>54.741826029816437</v>
      </c>
    </row>
    <row r="68" spans="1:10">
      <c r="A68" s="5">
        <v>340</v>
      </c>
      <c r="B68" s="17">
        <f>'salaires 24%'!B68*0.0082*1.04*179/209</f>
        <v>45.967538781840645</v>
      </c>
      <c r="C68" s="17">
        <f>'salaires 24%'!C68*0.0082*1.04*179/209</f>
        <v>47.232700399689463</v>
      </c>
      <c r="D68" s="17">
        <f>'salaires 24%'!D68*0.0082*1.04*179/209</f>
        <v>48.497862017538289</v>
      </c>
      <c r="E68" s="17">
        <f>'salaires 24%'!E68*0.0082*1.04*179/209</f>
        <v>49.763023635387107</v>
      </c>
      <c r="F68" s="17">
        <f>'salaires 24%'!F68*0.0082*1.04*179/209</f>
        <v>51.449905792518891</v>
      </c>
      <c r="G68" s="17">
        <f>'salaires 24%'!G68*0.0082*1.04*179/209</f>
        <v>53.136787949650632</v>
      </c>
      <c r="H68" s="17">
        <f>'salaires 24%'!H68*0.0082*1.04*179/209</f>
        <v>54.823670106782416</v>
      </c>
      <c r="I68" s="17">
        <f>'salaires 24%'!I68*0.0082*1.04*179/209</f>
        <v>55.456250915706832</v>
      </c>
      <c r="J68" s="17">
        <f>'salaires 24%'!J68*0.0082*1.04*179/209</f>
        <v>56.088831724631241</v>
      </c>
    </row>
    <row r="69" spans="1:10">
      <c r="A69" s="5">
        <v>345</v>
      </c>
      <c r="B69" s="17">
        <f>'salaires 24%'!B69*0.0082*1.04*179/209</f>
        <v>46.98694006378323</v>
      </c>
      <c r="C69" s="17">
        <f>'salaires 24%'!C69*0.0082*1.04*179/209</f>
        <v>48.280158597648821</v>
      </c>
      <c r="D69" s="17">
        <f>'salaires 24%'!D69*0.0082*1.04*179/209</f>
        <v>49.573377131514412</v>
      </c>
      <c r="E69" s="17">
        <f>'salaires 24%'!E69*0.0082*1.04*179/209</f>
        <v>50.866595665380011</v>
      </c>
      <c r="F69" s="17">
        <f>'salaires 24%'!F69*0.0082*1.04*179/209</f>
        <v>52.590887043867461</v>
      </c>
      <c r="G69" s="17">
        <f>'salaires 24%'!G69*0.0082*1.04*179/209</f>
        <v>54.315178422354919</v>
      </c>
      <c r="H69" s="17">
        <f>'salaires 24%'!H69*0.0082*1.04*179/209</f>
        <v>56.039469800842383</v>
      </c>
      <c r="I69" s="17">
        <f>'salaires 24%'!I69*0.0082*1.04*179/209</f>
        <v>56.686079067775175</v>
      </c>
      <c r="J69" s="17">
        <f>'salaires 24%'!J69*0.0082*1.04*179/209</f>
        <v>57.332688334707974</v>
      </c>
    </row>
    <row r="70" spans="1:10">
      <c r="A70" s="5">
        <v>350</v>
      </c>
      <c r="B70" s="17">
        <f>'salaires 24%'!B70*0.0082*1.04*179/209</f>
        <v>48.066013615888323</v>
      </c>
      <c r="C70" s="17">
        <f>'salaires 24%'!C70*0.0082*1.04*179/209</f>
        <v>49.388931421830193</v>
      </c>
      <c r="D70" s="17">
        <f>'salaires 24%'!D70*0.0082*1.04*179/209</f>
        <v>50.71184922777207</v>
      </c>
      <c r="E70" s="17">
        <f>'salaires 24%'!E70*0.0082*1.04*179/209</f>
        <v>52.034767033713962</v>
      </c>
      <c r="F70" s="17">
        <f>'salaires 24%'!F70*0.0082*1.04*179/209</f>
        <v>53.798657441636458</v>
      </c>
      <c r="G70" s="17">
        <f>'salaires 24%'!G70*0.0082*1.04*179/209</f>
        <v>55.56254784955896</v>
      </c>
      <c r="H70" s="17">
        <f>'salaires 24%'!H70*0.0082*1.04*179/209</f>
        <v>57.326438257481485</v>
      </c>
      <c r="I70" s="17">
        <f>'salaires 24%'!I70*0.0082*1.04*179/209</f>
        <v>57.987897160452405</v>
      </c>
      <c r="J70" s="17">
        <f>'salaires 24%'!J70*0.0082*1.04*179/209</f>
        <v>58.649356063423348</v>
      </c>
    </row>
    <row r="71" spans="1:10">
      <c r="A71" s="5">
        <v>355</v>
      </c>
      <c r="B71" s="17">
        <f>'salaires 24%'!B71*0.0082*1.04*179/209</f>
        <v>48.165467399492478</v>
      </c>
      <c r="C71" s="17">
        <f>'salaires 24%'!C71*0.0082*1.04*179/209</f>
        <v>49.491122465533557</v>
      </c>
      <c r="D71" s="17">
        <f>'salaires 24%'!D71*0.0082*1.04*179/209</f>
        <v>50.816777531574623</v>
      </c>
      <c r="E71" s="17">
        <f>'salaires 24%'!E71*0.0082*1.04*179/209</f>
        <v>52.142432597615709</v>
      </c>
      <c r="F71" s="17">
        <f>'salaires 24%'!F71*0.0082*1.04*179/209</f>
        <v>53.909972685670475</v>
      </c>
      <c r="G71" s="17">
        <f>'salaires 24%'!G71*0.0082*1.04*179/209</f>
        <v>55.677512773725255</v>
      </c>
      <c r="H71" s="17">
        <f>'salaires 24%'!H71*0.0082*1.04*179/209</f>
        <v>57.44505286178002</v>
      </c>
      <c r="I71" s="17">
        <f>'salaires 24%'!I71*0.0082*1.04*179/209</f>
        <v>58.107880394800539</v>
      </c>
      <c r="J71" s="17">
        <f>'salaires 24%'!J71*0.0082*1.04*179/209</f>
        <v>58.770707927821086</v>
      </c>
    </row>
    <row r="72" spans="1:10">
      <c r="A72" s="5">
        <v>360</v>
      </c>
      <c r="B72" s="17">
        <f>'salaires 24%'!B72*0.0082*1.04*179/209</f>
        <v>49.174923303074664</v>
      </c>
      <c r="C72" s="17">
        <f>'salaires 24%'!C72*0.0082*1.04*179/209</f>
        <v>50.52836155912258</v>
      </c>
      <c r="D72" s="17">
        <f>'salaires 24%'!D72*0.0082*1.04*179/209</f>
        <v>51.881799815170496</v>
      </c>
      <c r="E72" s="17">
        <f>'salaires 24%'!E72*0.0082*1.04*179/209</f>
        <v>53.235238071218426</v>
      </c>
      <c r="F72" s="17">
        <f>'salaires 24%'!F72*0.0082*1.04*179/209</f>
        <v>55.039822412615656</v>
      </c>
      <c r="G72" s="17">
        <f>'salaires 24%'!G72*0.0082*1.04*179/209</f>
        <v>56.844406754012901</v>
      </c>
      <c r="H72" s="17">
        <f>'salaires 24%'!H72*0.0082*1.04*179/209</f>
        <v>58.648991095410132</v>
      </c>
      <c r="I72" s="17">
        <f>'salaires 24%'!I72*0.0082*1.04*179/209</f>
        <v>59.3257102234341</v>
      </c>
      <c r="J72" s="17">
        <f>'salaires 24%'!J72*0.0082*1.04*179/209</f>
        <v>60.002429351458069</v>
      </c>
    </row>
    <row r="73" spans="1:10">
      <c r="A73" s="5">
        <v>365</v>
      </c>
      <c r="B73" s="17">
        <f>'salaires 24%'!B73*0.0082*1.04*179/209</f>
        <v>50.303723746981824</v>
      </c>
      <c r="C73" s="17">
        <f>'salaires 24%'!C73*0.0082*1.04*179/209</f>
        <v>51.688229905155637</v>
      </c>
      <c r="D73" s="17">
        <f>'salaires 24%'!D73*0.0082*1.04*179/209</f>
        <v>53.072736063329437</v>
      </c>
      <c r="E73" s="17">
        <f>'salaires 24%'!E73*0.0082*1.04*179/209</f>
        <v>54.45724222150325</v>
      </c>
      <c r="F73" s="17">
        <f>'salaires 24%'!F73*0.0082*1.04*179/209</f>
        <v>56.303250432401654</v>
      </c>
      <c r="G73" s="17">
        <f>'salaires 24%'!G73*0.0082*1.04*179/209</f>
        <v>58.149258643300087</v>
      </c>
      <c r="H73" s="17">
        <f>'salaires 24%'!H73*0.0082*1.04*179/209</f>
        <v>59.995266854198498</v>
      </c>
      <c r="I73" s="17">
        <f>'salaires 24%'!I73*0.0082*1.04*179/209</f>
        <v>60.687519933285401</v>
      </c>
      <c r="J73" s="17">
        <f>'salaires 24%'!J73*0.0082*1.04*179/209</f>
        <v>61.379773012372318</v>
      </c>
    </row>
    <row r="74" spans="1:10">
      <c r="A74" s="5">
        <v>370</v>
      </c>
      <c r="B74" s="17">
        <f>'salaires 24%'!B74*0.0082*1.04*179/209</f>
        <v>51.457387636790017</v>
      </c>
      <c r="C74" s="17">
        <f>'salaires 24%'!C74*0.0082*1.04*179/209</f>
        <v>52.873646012114506</v>
      </c>
      <c r="D74" s="17">
        <f>'salaires 24%'!D74*0.0082*1.04*179/209</f>
        <v>54.289904387439009</v>
      </c>
      <c r="E74" s="17">
        <f>'salaires 24%'!E74*0.0082*1.04*179/209</f>
        <v>55.706162762763498</v>
      </c>
      <c r="F74" s="17">
        <f>'salaires 24%'!F74*0.0082*1.04*179/209</f>
        <v>57.594507263196149</v>
      </c>
      <c r="G74" s="17">
        <f>'salaires 24%'!G74*0.0082*1.04*179/209</f>
        <v>59.482851763628823</v>
      </c>
      <c r="H74" s="17">
        <f>'salaires 24%'!H74*0.0082*1.04*179/209</f>
        <v>61.371196264061481</v>
      </c>
      <c r="I74" s="17">
        <f>'salaires 24%'!I74*0.0082*1.04*179/209</f>
        <v>62.07932545172374</v>
      </c>
      <c r="J74" s="17">
        <f>'salaires 24%'!J74*0.0082*1.04*179/209</f>
        <v>62.787454639385984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J74"/>
  <sheetViews>
    <sheetView topLeftCell="A40" workbookViewId="0">
      <selection activeCell="B69" sqref="B69:J74"/>
    </sheetView>
  </sheetViews>
  <sheetFormatPr baseColWidth="10" defaultRowHeight="12.3"/>
  <sheetData>
    <row r="2" spans="1:10" ht="15">
      <c r="A2" s="21"/>
      <c r="B2" s="22"/>
      <c r="C2" s="22"/>
      <c r="D2" s="24" t="s">
        <v>30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24%'!B7*0.0082*1.04*167/209</f>
        <v>10.433840895921653</v>
      </c>
      <c r="C7" s="17">
        <f>'salaires 24%'!C7*0.0082*1.04*167/209</f>
        <v>10.721010828836928</v>
      </c>
      <c r="D7" s="17">
        <f>'salaires 24%'!D7*0.0082*1.04*167/209</f>
        <v>11.008180761752199</v>
      </c>
      <c r="E7" s="17">
        <f>'salaires 24%'!E7*0.0082*1.04*167/209</f>
        <v>11.295350694667473</v>
      </c>
      <c r="F7" s="17">
        <f>'salaires 24%'!F7*0.0082*1.04*167/209</f>
        <v>11.678243938554509</v>
      </c>
      <c r="G7" s="17">
        <f>'salaires 24%'!G7*0.0082*1.04*167/209</f>
        <v>12.061137182441541</v>
      </c>
      <c r="H7" s="17">
        <f>'salaires 24%'!H7*0.0082*1.04*167/209</f>
        <v>12.444030426328576</v>
      </c>
      <c r="I7" s="17">
        <f>'salaires 24%'!I7*0.0082*1.04*167/209</f>
        <v>12.587615392786208</v>
      </c>
      <c r="J7" s="17">
        <f>'salaires 24%'!J7*0.0082*1.04*167/209</f>
        <v>12.731200359243848</v>
      </c>
    </row>
    <row r="8" spans="1:10">
      <c r="A8" s="5">
        <v>35</v>
      </c>
      <c r="B8" s="17">
        <f>'salaires 24%'!B8*0.0082*1.04*167/209</f>
        <v>10.633331851246075</v>
      </c>
      <c r="C8" s="17">
        <f>'salaires 24%'!C8*0.0082*1.04*167/209</f>
        <v>10.925992360913398</v>
      </c>
      <c r="D8" s="17">
        <f>'salaires 24%'!D8*0.0082*1.04*167/209</f>
        <v>11.218652870580721</v>
      </c>
      <c r="E8" s="17">
        <f>'salaires 24%'!E8*0.0082*1.04*167/209</f>
        <v>11.511313380248041</v>
      </c>
      <c r="F8" s="17">
        <f>'salaires 24%'!F8*0.0082*1.04*167/209</f>
        <v>11.901527393137806</v>
      </c>
      <c r="G8" s="17">
        <f>'salaires 24%'!G8*0.0082*1.04*167/209</f>
        <v>12.291741406027571</v>
      </c>
      <c r="H8" s="17">
        <f>'salaires 24%'!H8*0.0082*1.04*167/209</f>
        <v>12.681955418917337</v>
      </c>
      <c r="I8" s="17">
        <f>'salaires 24%'!I8*0.0082*1.04*167/209</f>
        <v>12.828285673750997</v>
      </c>
      <c r="J8" s="17">
        <f>'salaires 24%'!J8*0.0082*1.04*167/209</f>
        <v>12.974615928584658</v>
      </c>
    </row>
    <row r="9" spans="1:10">
      <c r="A9" s="5">
        <v>40</v>
      </c>
      <c r="B9" s="17">
        <f>'salaires 24%'!B9*0.0082*1.04*167/209</f>
        <v>10.846740780197786</v>
      </c>
      <c r="C9" s="17">
        <f>'salaires 24%'!C9*0.0082*1.04*167/209</f>
        <v>11.145274930111489</v>
      </c>
      <c r="D9" s="17">
        <f>'salaires 24%'!D9*0.0082*1.04*167/209</f>
        <v>11.443809080025186</v>
      </c>
      <c r="E9" s="17">
        <f>'salaires 24%'!E9*0.0082*1.04*167/209</f>
        <v>11.742343229938887</v>
      </c>
      <c r="F9" s="17">
        <f>'salaires 24%'!F9*0.0082*1.04*167/209</f>
        <v>12.140388763157153</v>
      </c>
      <c r="G9" s="17">
        <f>'salaires 24%'!G9*0.0082*1.04*167/209</f>
        <v>12.538434296375423</v>
      </c>
      <c r="H9" s="17">
        <f>'salaires 24%'!H9*0.0082*1.04*167/209</f>
        <v>12.936479829593688</v>
      </c>
      <c r="I9" s="17">
        <f>'salaires 24%'!I9*0.0082*1.04*167/209</f>
        <v>13.08574690455054</v>
      </c>
      <c r="J9" s="17">
        <f>'salaires 24%'!J9*0.0082*1.04*167/209</f>
        <v>13.235013979507391</v>
      </c>
    </row>
    <row r="10" spans="1:10">
      <c r="A10" s="5">
        <v>45</v>
      </c>
      <c r="B10" s="17">
        <f>'salaires 24%'!B10*0.0082*1.04*167/209</f>
        <v>11.060149709149496</v>
      </c>
      <c r="C10" s="17">
        <f>'salaires 24%'!C10*0.0082*1.04*167/209</f>
        <v>11.364557499309575</v>
      </c>
      <c r="D10" s="17">
        <f>'salaires 24%'!D10*0.0082*1.04*167/209</f>
        <v>11.66896528946965</v>
      </c>
      <c r="E10" s="17">
        <f>'salaires 24%'!E10*0.0082*1.04*167/209</f>
        <v>11.973373079629727</v>
      </c>
      <c r="F10" s="17">
        <f>'salaires 24%'!F10*0.0082*1.04*167/209</f>
        <v>12.379250133176498</v>
      </c>
      <c r="G10" s="17">
        <f>'salaires 24%'!G10*0.0082*1.04*167/209</f>
        <v>12.785127186723273</v>
      </c>
      <c r="H10" s="17">
        <f>'salaires 24%'!H10*0.0082*1.04*167/209</f>
        <v>13.191004240270043</v>
      </c>
      <c r="I10" s="17">
        <f>'salaires 24%'!I10*0.0082*1.04*167/209</f>
        <v>13.34320813535008</v>
      </c>
      <c r="J10" s="17">
        <f>'salaires 24%'!J10*0.0082*1.04*167/209</f>
        <v>13.495412030430119</v>
      </c>
    </row>
    <row r="11" spans="1:10">
      <c r="A11" s="5">
        <v>50</v>
      </c>
      <c r="B11" s="17">
        <f>'salaires 24%'!B11*0.0082*1.04*167/209</f>
        <v>11.278197962643633</v>
      </c>
      <c r="C11" s="17">
        <f>'salaires 24%'!C11*0.0082*1.04*167/209</f>
        <v>11.58860708088153</v>
      </c>
      <c r="D11" s="17">
        <f>'salaires 24%'!D11*0.0082*1.04*167/209</f>
        <v>11.899016199119428</v>
      </c>
      <c r="E11" s="17">
        <f>'salaires 24%'!E11*0.0082*1.04*167/209</f>
        <v>12.209425317357328</v>
      </c>
      <c r="F11" s="17">
        <f>'salaires 24%'!F11*0.0082*1.04*167/209</f>
        <v>12.623304141674527</v>
      </c>
      <c r="G11" s="17">
        <f>'salaires 24%'!G11*0.0082*1.04*167/209</f>
        <v>13.037182965991722</v>
      </c>
      <c r="H11" s="17">
        <f>'salaires 24%'!H11*0.0082*1.04*167/209</f>
        <v>13.45106179030892</v>
      </c>
      <c r="I11" s="17">
        <f>'salaires 24%'!I11*0.0082*1.04*167/209</f>
        <v>13.606266349427868</v>
      </c>
      <c r="J11" s="17">
        <f>'salaires 24%'!J11*0.0082*1.04*167/209</f>
        <v>13.761470908546821</v>
      </c>
    </row>
    <row r="12" spans="1:10">
      <c r="A12" s="5">
        <v>55</v>
      </c>
      <c r="B12" s="17">
        <f>'salaires 24%'!B12*0.0082*1.04*167/209</f>
        <v>11.491606891595344</v>
      </c>
      <c r="C12" s="17">
        <f>'salaires 24%'!C12*0.0082*1.04*167/209</f>
        <v>11.80788965007962</v>
      </c>
      <c r="D12" s="17">
        <f>'salaires 24%'!D12*0.0082*1.04*167/209</f>
        <v>12.124172408563894</v>
      </c>
      <c r="E12" s="17">
        <f>'salaires 24%'!E12*0.0082*1.04*167/209</f>
        <v>12.440455167048169</v>
      </c>
      <c r="F12" s="17">
        <f>'salaires 24%'!F12*0.0082*1.04*167/209</f>
        <v>12.862165511693865</v>
      </c>
      <c r="G12" s="17">
        <f>'salaires 24%'!G12*0.0082*1.04*167/209</f>
        <v>13.28387585633957</v>
      </c>
      <c r="H12" s="17">
        <f>'salaires 24%'!H12*0.0082*1.04*167/209</f>
        <v>13.70558620098527</v>
      </c>
      <c r="I12" s="17">
        <f>'salaires 24%'!I12*0.0082*1.04*167/209</f>
        <v>13.863727580227406</v>
      </c>
      <c r="J12" s="17">
        <f>'salaires 24%'!J12*0.0082*1.04*167/209</f>
        <v>14.021868959469547</v>
      </c>
    </row>
    <row r="13" spans="1:10">
      <c r="A13" s="5">
        <v>60</v>
      </c>
      <c r="B13" s="17">
        <f>'salaires 24%'!B13*0.0082*1.04*167/209</f>
        <v>11.718933794174337</v>
      </c>
      <c r="C13" s="17">
        <f>'salaires 24%'!C13*0.0082*1.04*167/209</f>
        <v>12.041473256399319</v>
      </c>
      <c r="D13" s="17">
        <f>'salaires 24%'!D13*0.0082*1.04*167/209</f>
        <v>12.364012718624302</v>
      </c>
      <c r="E13" s="17">
        <f>'salaires 24%'!E13*0.0082*1.04*167/209</f>
        <v>12.686552180849283</v>
      </c>
      <c r="F13" s="17">
        <f>'salaires 24%'!F13*0.0082*1.04*167/209</f>
        <v>13.116604797149259</v>
      </c>
      <c r="G13" s="17">
        <f>'salaires 24%'!G13*0.0082*1.04*167/209</f>
        <v>13.546657413449235</v>
      </c>
      <c r="H13" s="17">
        <f>'salaires 24%'!H13*0.0082*1.04*167/209</f>
        <v>13.97671002974921</v>
      </c>
      <c r="I13" s="17">
        <f>'salaires 24%'!I13*0.0082*1.04*167/209</f>
        <v>14.137979760861699</v>
      </c>
      <c r="J13" s="17">
        <f>'salaires 24%'!J13*0.0082*1.04*167/209</f>
        <v>14.299249491974194</v>
      </c>
    </row>
    <row r="14" spans="1:10">
      <c r="A14" s="5">
        <v>65</v>
      </c>
      <c r="B14" s="17">
        <f>'salaires 24%'!B14*0.0082*1.04*167/209</f>
        <v>11.955539345838192</v>
      </c>
      <c r="C14" s="17">
        <f>'salaires 24%'!C14*0.0082*1.04*167/209</f>
        <v>12.284590887466766</v>
      </c>
      <c r="D14" s="17">
        <f>'salaires 24%'!D14*0.0082*1.04*167/209</f>
        <v>12.613642429095338</v>
      </c>
      <c r="E14" s="17">
        <f>'salaires 24%'!E14*0.0082*1.04*167/209</f>
        <v>12.942693970723912</v>
      </c>
      <c r="F14" s="17">
        <f>'salaires 24%'!F14*0.0082*1.04*167/209</f>
        <v>13.381429359562011</v>
      </c>
      <c r="G14" s="17">
        <f>'salaires 24%'!G14*0.0082*1.04*167/209</f>
        <v>13.820164748400114</v>
      </c>
      <c r="H14" s="17">
        <f>'salaires 24%'!H14*0.0082*1.04*167/209</f>
        <v>14.258900137238207</v>
      </c>
      <c r="I14" s="17">
        <f>'salaires 24%'!I14*0.0082*1.04*167/209</f>
        <v>14.423425908052494</v>
      </c>
      <c r="J14" s="17">
        <f>'salaires 24%'!J14*0.0082*1.04*167/209</f>
        <v>14.587951678866784</v>
      </c>
    </row>
    <row r="15" spans="1:10">
      <c r="A15" s="5">
        <v>70</v>
      </c>
      <c r="B15" s="17">
        <f>'salaires 24%'!B15*0.0082*1.04*167/209</f>
        <v>12.20606287112933</v>
      </c>
      <c r="C15" s="17">
        <f>'salaires 24%'!C15*0.0082*1.04*167/209</f>
        <v>12.542009555655826</v>
      </c>
      <c r="D15" s="17">
        <f>'salaires 24%'!D15*0.0082*1.04*167/209</f>
        <v>12.877956240182321</v>
      </c>
      <c r="E15" s="17">
        <f>'salaires 24%'!E15*0.0082*1.04*167/209</f>
        <v>13.213902924708815</v>
      </c>
      <c r="F15" s="17">
        <f>'salaires 24%'!F15*0.0082*1.04*167/209</f>
        <v>13.66183183741081</v>
      </c>
      <c r="G15" s="17">
        <f>'salaires 24%'!G15*0.0082*1.04*167/209</f>
        <v>14.1097607501128</v>
      </c>
      <c r="H15" s="17">
        <f>'salaires 24%'!H15*0.0082*1.04*167/209</f>
        <v>14.557689662814798</v>
      </c>
      <c r="I15" s="17">
        <f>'salaires 24%'!I15*0.0082*1.04*167/209</f>
        <v>14.725663005078044</v>
      </c>
      <c r="J15" s="17">
        <f>'salaires 24%'!J15*0.0082*1.04*167/209</f>
        <v>14.893636347341292</v>
      </c>
    </row>
    <row r="16" spans="1:10">
      <c r="A16" s="5">
        <v>75</v>
      </c>
      <c r="B16" s="17">
        <f>'salaires 24%'!B16*0.0082*1.04*167/209</f>
        <v>12.433389773708329</v>
      </c>
      <c r="C16" s="17">
        <f>'salaires 24%'!C16*0.0082*1.04*167/209</f>
        <v>12.775593161975529</v>
      </c>
      <c r="D16" s="17">
        <f>'salaires 24%'!D16*0.0082*1.04*167/209</f>
        <v>13.117796550242726</v>
      </c>
      <c r="E16" s="17">
        <f>'salaires 24%'!E16*0.0082*1.04*167/209</f>
        <v>13.459999938509929</v>
      </c>
      <c r="F16" s="17">
        <f>'salaires 24%'!F16*0.0082*1.04*167/209</f>
        <v>13.916271122866203</v>
      </c>
      <c r="G16" s="17">
        <f>'salaires 24%'!G16*0.0082*1.04*167/209</f>
        <v>14.372542307222469</v>
      </c>
      <c r="H16" s="17">
        <f>'salaires 24%'!H16*0.0082*1.04*167/209</f>
        <v>14.828813491578739</v>
      </c>
      <c r="I16" s="17">
        <f>'salaires 24%'!I16*0.0082*1.04*167/209</f>
        <v>14.999915185712336</v>
      </c>
      <c r="J16" s="17">
        <f>'salaires 24%'!J16*0.0082*1.04*167/209</f>
        <v>15.171016879845942</v>
      </c>
    </row>
    <row r="17" spans="1:10">
      <c r="A17" s="5">
        <v>80</v>
      </c>
      <c r="B17" s="17">
        <f>'salaires 24%'!B17*0.0082*1.04*167/209</f>
        <v>12.660716676287317</v>
      </c>
      <c r="C17" s="17">
        <f>'salaires 24%'!C17*0.0082*1.04*167/209</f>
        <v>13.009176768295227</v>
      </c>
      <c r="D17" s="17">
        <f>'salaires 24%'!D17*0.0082*1.04*167/209</f>
        <v>13.357636860303135</v>
      </c>
      <c r="E17" s="17">
        <f>'salaires 24%'!E17*0.0082*1.04*167/209</f>
        <v>13.706096952311045</v>
      </c>
      <c r="F17" s="17">
        <f>'salaires 24%'!F17*0.0082*1.04*167/209</f>
        <v>14.170710408321588</v>
      </c>
      <c r="G17" s="17">
        <f>'salaires 24%'!G17*0.0082*1.04*167/209</f>
        <v>14.635323864332129</v>
      </c>
      <c r="H17" s="17">
        <f>'salaires 24%'!H17*0.0082*1.04*167/209</f>
        <v>15.099937320342676</v>
      </c>
      <c r="I17" s="17">
        <f>'salaires 24%'!I17*0.0082*1.04*167/209</f>
        <v>15.27416736634663</v>
      </c>
      <c r="J17" s="17">
        <f>'salaires 24%'!J17*0.0082*1.04*167/209</f>
        <v>15.448397412350582</v>
      </c>
    </row>
    <row r="18" spans="1:10">
      <c r="A18" s="5">
        <v>85</v>
      </c>
      <c r="B18" s="17">
        <f>'salaires 24%'!B18*0.0082*1.04*167/209</f>
        <v>12.948354797917887</v>
      </c>
      <c r="C18" s="17">
        <f>'salaires 24%'!C18*0.0082*1.04*167/209</f>
        <v>13.304731535475259</v>
      </c>
      <c r="D18" s="17">
        <f>'salaires 24%'!D18*0.0082*1.04*167/209</f>
        <v>13.661108273032632</v>
      </c>
      <c r="E18" s="17">
        <f>'salaires 24%'!E18*0.0082*1.04*167/209</f>
        <v>14.017485010590001</v>
      </c>
      <c r="F18" s="17">
        <f>'salaires 24%'!F18*0.0082*1.04*167/209</f>
        <v>14.492653993999834</v>
      </c>
      <c r="G18" s="17">
        <f>'salaires 24%'!G18*0.0082*1.04*167/209</f>
        <v>14.967822977409666</v>
      </c>
      <c r="H18" s="17">
        <f>'salaires 24%'!H18*0.0082*1.04*167/209</f>
        <v>15.442991960819493</v>
      </c>
      <c r="I18" s="17">
        <f>'salaires 24%'!I18*0.0082*1.04*167/209</f>
        <v>15.621180329598179</v>
      </c>
      <c r="J18" s="17">
        <f>'salaires 24%'!J18*0.0082*1.04*167/209</f>
        <v>15.79936869837687</v>
      </c>
    </row>
    <row r="19" spans="1:10">
      <c r="A19" s="5">
        <v>90</v>
      </c>
      <c r="B19" s="17">
        <f>'salaires 24%'!B19*0.0082*1.04*167/209</f>
        <v>13.245271568633308</v>
      </c>
      <c r="C19" s="17">
        <f>'salaires 24%'!C19*0.0082*1.04*167/209</f>
        <v>13.609820327403035</v>
      </c>
      <c r="D19" s="17">
        <f>'salaires 24%'!D19*0.0082*1.04*167/209</f>
        <v>13.974369086172752</v>
      </c>
      <c r="E19" s="17">
        <f>'salaires 24%'!E19*0.0082*1.04*167/209</f>
        <v>14.338917844942479</v>
      </c>
      <c r="F19" s="17">
        <f>'salaires 24%'!F19*0.0082*1.04*167/209</f>
        <v>14.824982856635446</v>
      </c>
      <c r="G19" s="17">
        <f>'salaires 24%'!G19*0.0082*1.04*167/209</f>
        <v>15.311047868328407</v>
      </c>
      <c r="H19" s="17">
        <f>'salaires 24%'!H19*0.0082*1.04*167/209</f>
        <v>15.797112880021377</v>
      </c>
      <c r="I19" s="17">
        <f>'salaires 24%'!I19*0.0082*1.04*167/209</f>
        <v>15.979387259406238</v>
      </c>
      <c r="J19" s="17">
        <f>'salaires 24%'!J19*0.0082*1.04*167/209</f>
        <v>16.161661638791102</v>
      </c>
    </row>
    <row r="20" spans="1:10">
      <c r="A20" s="5">
        <v>95</v>
      </c>
      <c r="B20" s="17">
        <f>'salaires 24%'!B20*0.0082*1.04*167/209</f>
        <v>13.537549014806304</v>
      </c>
      <c r="C20" s="17">
        <f>'salaires 24%'!C20*0.0082*1.04*167/209</f>
        <v>13.910142106956936</v>
      </c>
      <c r="D20" s="17">
        <f>'salaires 24%'!D20*0.0082*1.04*167/209</f>
        <v>14.282735199107563</v>
      </c>
      <c r="E20" s="17">
        <f>'salaires 24%'!E20*0.0082*1.04*167/209</f>
        <v>14.655328291258199</v>
      </c>
      <c r="F20" s="17">
        <f>'salaires 24%'!F20*0.0082*1.04*167/209</f>
        <v>15.152119080792373</v>
      </c>
      <c r="G20" s="17">
        <f>'salaires 24%'!G20*0.0082*1.04*167/209</f>
        <v>15.648909870326552</v>
      </c>
      <c r="H20" s="17">
        <f>'salaires 24%'!H20*0.0082*1.04*167/209</f>
        <v>16.145700659860729</v>
      </c>
      <c r="I20" s="17">
        <f>'salaires 24%'!I20*0.0082*1.04*167/209</f>
        <v>16.331997205936045</v>
      </c>
      <c r="J20" s="17">
        <f>'salaires 24%'!J20*0.0082*1.04*167/209</f>
        <v>16.518293752011363</v>
      </c>
    </row>
    <row r="21" spans="1:10">
      <c r="A21" s="5">
        <v>100</v>
      </c>
      <c r="B21" s="17">
        <f>'salaires 24%'!B21*0.0082*1.04*167/209</f>
        <v>13.839105110064155</v>
      </c>
      <c r="C21" s="17">
        <f>'salaires 24%'!C21*0.0082*1.04*167/209</f>
        <v>14.219997911258581</v>
      </c>
      <c r="D21" s="17">
        <f>'salaires 24%'!D21*0.0082*1.04*167/209</f>
        <v>14.600890712453005</v>
      </c>
      <c r="E21" s="17">
        <f>'salaires 24%'!E21*0.0082*1.04*167/209</f>
        <v>14.981783513647434</v>
      </c>
      <c r="F21" s="17">
        <f>'salaires 24%'!F21*0.0082*1.04*167/209</f>
        <v>15.489640581906666</v>
      </c>
      <c r="G21" s="17">
        <f>'salaires 24%'!G21*0.0082*1.04*167/209</f>
        <v>15.997497650165906</v>
      </c>
      <c r="H21" s="17">
        <f>'salaires 24%'!H21*0.0082*1.04*167/209</f>
        <v>16.505354718425139</v>
      </c>
      <c r="I21" s="17">
        <f>'salaires 24%'!I21*0.0082*1.04*167/209</f>
        <v>16.695801119022352</v>
      </c>
      <c r="J21" s="17">
        <f>'salaires 24%'!J21*0.0082*1.04*167/209</f>
        <v>16.886247519619562</v>
      </c>
    </row>
    <row r="22" spans="1:10">
      <c r="A22" s="5">
        <v>105</v>
      </c>
      <c r="B22" s="17">
        <f>'salaires 24%'!B22*0.0082*1.04*167/209</f>
        <v>14.159218503491719</v>
      </c>
      <c r="C22" s="17">
        <f>'salaires 24%'!C22*0.0082*1.04*167/209</f>
        <v>14.548921765055713</v>
      </c>
      <c r="D22" s="17">
        <f>'salaires 24%'!D22*0.0082*1.04*167/209</f>
        <v>14.938625026619698</v>
      </c>
      <c r="E22" s="17">
        <f>'salaires 24%'!E22*0.0082*1.04*167/209</f>
        <v>15.328328288183696</v>
      </c>
      <c r="F22" s="17">
        <f>'salaires 24%'!F22*0.0082*1.04*167/209</f>
        <v>15.847932636935685</v>
      </c>
      <c r="G22" s="17">
        <f>'salaires 24%'!G22*0.0082*1.04*167/209</f>
        <v>16.367536985687675</v>
      </c>
      <c r="H22" s="17">
        <f>'salaires 24%'!H22*0.0082*1.04*167/209</f>
        <v>16.887141334439665</v>
      </c>
      <c r="I22" s="17">
        <f>'salaires 24%'!I22*0.0082*1.04*167/209</f>
        <v>17.081992965221662</v>
      </c>
      <c r="J22" s="17">
        <f>'salaires 24%'!J22*0.0082*1.04*167/209</f>
        <v>17.276844596003656</v>
      </c>
    </row>
    <row r="23" spans="1:10">
      <c r="A23" s="5">
        <v>110</v>
      </c>
      <c r="B23" s="17">
        <f>'salaires 24%'!B23*0.0082*1.04*167/209</f>
        <v>14.49324987054657</v>
      </c>
      <c r="C23" s="17">
        <f>'salaires 24%'!C23*0.0082*1.04*167/209</f>
        <v>14.892146655974454</v>
      </c>
      <c r="D23" s="17">
        <f>'salaires 24%'!D23*0.0082*1.04*167/209</f>
        <v>15.291043441402342</v>
      </c>
      <c r="E23" s="17">
        <f>'salaires 24%'!E23*0.0082*1.04*167/209</f>
        <v>15.689940226830233</v>
      </c>
      <c r="F23" s="17">
        <f>'salaires 24%'!F23*0.0082*1.04*167/209</f>
        <v>16.221802607400747</v>
      </c>
      <c r="G23" s="17">
        <f>'salaires 24%'!G23*0.0082*1.04*167/209</f>
        <v>16.753664987971263</v>
      </c>
      <c r="H23" s="17">
        <f>'salaires 24%'!H23*0.0082*1.04*167/209</f>
        <v>17.285527368541779</v>
      </c>
      <c r="I23" s="17">
        <f>'salaires 24%'!I23*0.0082*1.04*167/209</f>
        <v>17.484975761255722</v>
      </c>
      <c r="J23" s="17">
        <f>'salaires 24%'!J23*0.0082*1.04*167/209</f>
        <v>17.684424153969665</v>
      </c>
    </row>
    <row r="24" spans="1:10">
      <c r="A24" s="5">
        <v>115</v>
      </c>
      <c r="B24" s="17">
        <f>'salaires 24%'!B24*0.0082*1.04*167/209</f>
        <v>14.850477860313566</v>
      </c>
      <c r="C24" s="17">
        <f>'salaires 24%'!C24*0.0082*1.04*167/209</f>
        <v>15.259206608762566</v>
      </c>
      <c r="D24" s="17">
        <f>'salaires 24%'!D24*0.0082*1.04*167/209</f>
        <v>15.667935357211556</v>
      </c>
      <c r="E24" s="17">
        <f>'salaires 24%'!E24*0.0082*1.04*167/209</f>
        <v>16.076664105660555</v>
      </c>
      <c r="F24" s="17">
        <f>'salaires 24%'!F24*0.0082*1.04*167/209</f>
        <v>16.621635770259221</v>
      </c>
      <c r="G24" s="17">
        <f>'salaires 24%'!G24*0.0082*1.04*167/209</f>
        <v>17.166607434857877</v>
      </c>
      <c r="H24" s="17">
        <f>'salaires 24%'!H24*0.0082*1.04*167/209</f>
        <v>17.711579099456543</v>
      </c>
      <c r="I24" s="17">
        <f>'salaires 24%'!I24*0.0082*1.04*167/209</f>
        <v>17.91594347368104</v>
      </c>
      <c r="J24" s="17">
        <f>'salaires 24%'!J24*0.0082*1.04*167/209</f>
        <v>18.12030784790554</v>
      </c>
    </row>
    <row r="25" spans="1:10">
      <c r="A25" s="5">
        <v>120</v>
      </c>
      <c r="B25" s="17">
        <f>'salaires 24%'!B25*0.0082*1.04*167/209</f>
        <v>15.258738420047267</v>
      </c>
      <c r="C25" s="17">
        <f>'salaires 24%'!C25*0.0082*1.04*167/209</f>
        <v>15.678703697663249</v>
      </c>
      <c r="D25" s="17">
        <f>'salaires 24%'!D25*0.0082*1.04*167/209</f>
        <v>16.098668975279224</v>
      </c>
      <c r="E25" s="17">
        <f>'salaires 24%'!E25*0.0082*1.04*167/209</f>
        <v>16.518634252895207</v>
      </c>
      <c r="F25" s="17">
        <f>'salaires 24%'!F25*0.0082*1.04*167/209</f>
        <v>17.078587956383181</v>
      </c>
      <c r="G25" s="17">
        <f>'salaires 24%'!G25*0.0082*1.04*167/209</f>
        <v>17.638541659871152</v>
      </c>
      <c r="H25" s="17">
        <f>'salaires 24%'!H25*0.0082*1.04*167/209</f>
        <v>18.198495363359125</v>
      </c>
      <c r="I25" s="17">
        <f>'salaires 24%'!I25*0.0082*1.04*167/209</f>
        <v>18.408478002167119</v>
      </c>
      <c r="J25" s="17">
        <f>'salaires 24%'!J25*0.0082*1.04*167/209</f>
        <v>18.618460640975112</v>
      </c>
    </row>
    <row r="26" spans="1:10">
      <c r="A26" s="5">
        <v>125</v>
      </c>
      <c r="B26" s="17">
        <f>'salaires 24%'!B26*0.0082*1.04*167/209</f>
        <v>15.643802357068832</v>
      </c>
      <c r="C26" s="17">
        <f>'salaires 24%'!C26*0.0082*1.04*167/209</f>
        <v>16.07436572469458</v>
      </c>
      <c r="D26" s="17">
        <f>'salaires 24%'!D26*0.0082*1.04*167/209</f>
        <v>16.504929092320321</v>
      </c>
      <c r="E26" s="17">
        <f>'salaires 24%'!E26*0.0082*1.04*167/209</f>
        <v>16.935492459946072</v>
      </c>
      <c r="F26" s="17">
        <f>'salaires 24%'!F26*0.0082*1.04*167/209</f>
        <v>17.509576950113736</v>
      </c>
      <c r="G26" s="17">
        <f>'salaires 24%'!G26*0.0082*1.04*167/209</f>
        <v>18.0836614402814</v>
      </c>
      <c r="H26" s="17">
        <f>'salaires 24%'!H26*0.0082*1.04*167/209</f>
        <v>18.657745930449064</v>
      </c>
      <c r="I26" s="17">
        <f>'salaires 24%'!I26*0.0082*1.04*167/209</f>
        <v>18.873027614261932</v>
      </c>
      <c r="J26" s="17">
        <f>'salaires 24%'!J26*0.0082*1.04*167/209</f>
        <v>19.088309298074812</v>
      </c>
    </row>
    <row r="27" spans="1:10">
      <c r="A27" s="5">
        <v>130</v>
      </c>
      <c r="B27" s="17">
        <f>'salaires 24%'!B27*0.0082*1.04*167/209</f>
        <v>16.024226969547971</v>
      </c>
      <c r="C27" s="17">
        <f>'salaires 24%'!C27*0.0082*1.04*167/209</f>
        <v>16.465260739352043</v>
      </c>
      <c r="D27" s="17">
        <f>'salaires 24%'!D27*0.0082*1.04*167/209</f>
        <v>16.906294509156112</v>
      </c>
      <c r="E27" s="17">
        <f>'salaires 24%'!E27*0.0082*1.04*167/209</f>
        <v>17.347328278960184</v>
      </c>
      <c r="F27" s="17">
        <f>'salaires 24%'!F27*0.0082*1.04*167/209</f>
        <v>17.935373305365612</v>
      </c>
      <c r="G27" s="17">
        <f>'salaires 24%'!G27*0.0082*1.04*167/209</f>
        <v>18.523418331771047</v>
      </c>
      <c r="H27" s="17">
        <f>'salaires 24%'!H27*0.0082*1.04*167/209</f>
        <v>19.111463358176472</v>
      </c>
      <c r="I27" s="17">
        <f>'salaires 24%'!I27*0.0082*1.04*167/209</f>
        <v>19.331980243078508</v>
      </c>
      <c r="J27" s="17">
        <f>'salaires 24%'!J27*0.0082*1.04*167/209</f>
        <v>19.552497127980544</v>
      </c>
    </row>
    <row r="28" spans="1:10">
      <c r="A28" s="5">
        <v>135</v>
      </c>
      <c r="B28" s="17">
        <f>'salaires 24%'!B28*0.0082*1.04*167/209</f>
        <v>16.423208880196817</v>
      </c>
      <c r="C28" s="17">
        <f>'salaires 24%'!C28*0.0082*1.04*167/209</f>
        <v>16.875223803504987</v>
      </c>
      <c r="D28" s="17">
        <f>'salaires 24%'!D28*0.0082*1.04*167/209</f>
        <v>17.32723872681315</v>
      </c>
      <c r="E28" s="17">
        <f>'salaires 24%'!E28*0.0082*1.04*167/209</f>
        <v>17.779253650121323</v>
      </c>
      <c r="F28" s="17">
        <f>'salaires 24%'!F28*0.0082*1.04*167/209</f>
        <v>18.381940214532214</v>
      </c>
      <c r="G28" s="17">
        <f>'salaires 24%'!G28*0.0082*1.04*167/209</f>
        <v>18.984626778943102</v>
      </c>
      <c r="H28" s="17">
        <f>'salaires 24%'!H28*0.0082*1.04*167/209</f>
        <v>19.587313343353998</v>
      </c>
      <c r="I28" s="17">
        <f>'salaires 24%'!I28*0.0082*1.04*167/209</f>
        <v>19.81332080500809</v>
      </c>
      <c r="J28" s="17">
        <f>'salaires 24%'!J28*0.0082*1.04*167/209</f>
        <v>20.039328266662174</v>
      </c>
    </row>
    <row r="29" spans="1:10">
      <c r="A29" s="5">
        <v>140</v>
      </c>
      <c r="B29" s="17">
        <f>'salaires 24%'!B29*0.0082*1.04*167/209</f>
        <v>16.826830115388095</v>
      </c>
      <c r="C29" s="17">
        <f>'salaires 24%'!C29*0.0082*1.04*167/209</f>
        <v>17.289953880031806</v>
      </c>
      <c r="D29" s="17">
        <f>'salaires 24%'!D29*0.0082*1.04*167/209</f>
        <v>17.753077644675511</v>
      </c>
      <c r="E29" s="17">
        <f>'salaires 24%'!E29*0.0082*1.04*167/209</f>
        <v>18.216201409319218</v>
      </c>
      <c r="F29" s="17">
        <f>'salaires 24%'!F29*0.0082*1.04*167/209</f>
        <v>18.833699762177503</v>
      </c>
      <c r="G29" s="17">
        <f>'salaires 24%'!G29*0.0082*1.04*167/209</f>
        <v>19.451198115035776</v>
      </c>
      <c r="H29" s="17">
        <f>'salaires 24%'!H29*0.0082*1.04*167/209</f>
        <v>20.068696467894053</v>
      </c>
      <c r="I29" s="17">
        <f>'salaires 24%'!I29*0.0082*1.04*167/209</f>
        <v>20.300258350215909</v>
      </c>
      <c r="J29" s="17">
        <f>'salaires 24%'!J29*0.0082*1.04*167/209</f>
        <v>20.531820232537765</v>
      </c>
    </row>
    <row r="30" spans="1:10">
      <c r="A30" s="5">
        <v>145</v>
      </c>
      <c r="B30" s="17">
        <f>'salaires 24%'!B30*0.0082*1.04*167/209</f>
        <v>17.244369324206659</v>
      </c>
      <c r="C30" s="17">
        <f>'salaires 24%'!C30*0.0082*1.04*167/209</f>
        <v>17.718984993680234</v>
      </c>
      <c r="D30" s="17">
        <f>'salaires 24%'!D30*0.0082*1.04*167/209</f>
        <v>18.193600663153813</v>
      </c>
      <c r="E30" s="17">
        <f>'salaires 24%'!E30*0.0082*1.04*167/209</f>
        <v>18.668216332627384</v>
      </c>
      <c r="F30" s="17">
        <f>'salaires 24%'!F30*0.0082*1.04*167/209</f>
        <v>19.301037225258828</v>
      </c>
      <c r="G30" s="17">
        <f>'salaires 24%'!G30*0.0082*1.04*167/209</f>
        <v>19.933858117890264</v>
      </c>
      <c r="H30" s="17">
        <f>'salaires 24%'!H30*0.0082*1.04*167/209</f>
        <v>20.566679010521703</v>
      </c>
      <c r="I30" s="17">
        <f>'salaires 24%'!I30*0.0082*1.04*167/209</f>
        <v>20.803986845258489</v>
      </c>
      <c r="J30" s="17">
        <f>'salaires 24%'!J30*0.0082*1.04*167/209</f>
        <v>21.041294679995282</v>
      </c>
    </row>
    <row r="31" spans="1:10">
      <c r="A31" s="5">
        <v>150</v>
      </c>
      <c r="B31" s="17">
        <f>'salaires 24%'!B31*0.0082*1.04*167/209</f>
        <v>17.671187182110078</v>
      </c>
      <c r="C31" s="17">
        <f>'salaires 24%'!C31*0.0082*1.04*167/209</f>
        <v>18.157550132076416</v>
      </c>
      <c r="D31" s="17">
        <f>'salaires 24%'!D31*0.0082*1.04*167/209</f>
        <v>18.643913082042737</v>
      </c>
      <c r="E31" s="17">
        <f>'salaires 24%'!E31*0.0082*1.04*167/209</f>
        <v>19.130276032009075</v>
      </c>
      <c r="F31" s="17">
        <f>'salaires 24%'!F31*0.0082*1.04*167/209</f>
        <v>19.778759965297514</v>
      </c>
      <c r="G31" s="17">
        <f>'salaires 24%'!G31*0.0082*1.04*167/209</f>
        <v>20.427243898585964</v>
      </c>
      <c r="H31" s="17">
        <f>'salaires 24%'!H31*0.0082*1.04*167/209</f>
        <v>21.075727831874403</v>
      </c>
      <c r="I31" s="17">
        <f>'salaires 24%'!I31*0.0082*1.04*167/209</f>
        <v>21.318909306857574</v>
      </c>
      <c r="J31" s="17">
        <f>'salaires 24%'!J31*0.0082*1.04*167/209</f>
        <v>21.562090781840737</v>
      </c>
    </row>
    <row r="32" spans="1:10">
      <c r="A32" s="4">
        <v>155</v>
      </c>
      <c r="B32" s="17">
        <f>'salaires 24%'!B32*0.0082*1.04*167/209</f>
        <v>18.098005040013497</v>
      </c>
      <c r="C32" s="17">
        <f>'salaires 24%'!C32*0.0082*1.04*167/209</f>
        <v>18.596115270472588</v>
      </c>
      <c r="D32" s="17">
        <f>'salaires 24%'!D32*0.0082*1.04*167/209</f>
        <v>19.094225500931667</v>
      </c>
      <c r="E32" s="17">
        <f>'salaires 24%'!E32*0.0082*1.04*167/209</f>
        <v>19.592335731390762</v>
      </c>
      <c r="F32" s="17">
        <f>'salaires 24%'!F32*0.0082*1.04*167/209</f>
        <v>20.256482705336204</v>
      </c>
      <c r="G32" s="17">
        <f>'salaires 24%'!G32*0.0082*1.04*167/209</f>
        <v>20.920629679281657</v>
      </c>
      <c r="H32" s="17">
        <f>'salaires 24%'!H32*0.0082*1.04*167/209</f>
        <v>21.584776653227109</v>
      </c>
      <c r="I32" s="17">
        <f>'salaires 24%'!I32*0.0082*1.04*167/209</f>
        <v>21.833831768456658</v>
      </c>
      <c r="J32" s="17">
        <f>'salaires 24%'!J32*0.0082*1.04*167/209</f>
        <v>22.082886883686196</v>
      </c>
    </row>
    <row r="33" spans="1:10">
      <c r="A33" s="4">
        <v>160</v>
      </c>
      <c r="B33" s="17">
        <f>'salaires 24%'!B33*0.0082*1.04*167/209</f>
        <v>18.603691415138204</v>
      </c>
      <c r="C33" s="17">
        <f>'salaires 24%'!C33*0.0082*1.04*167/209</f>
        <v>19.115719619224574</v>
      </c>
      <c r="D33" s="17">
        <f>'salaires 24%'!D33*0.0082*1.04*167/209</f>
        <v>19.627747823310948</v>
      </c>
      <c r="E33" s="17">
        <f>'salaires 24%'!E33*0.0082*1.04*167/209</f>
        <v>20.139776027397314</v>
      </c>
      <c r="F33" s="17">
        <f>'salaires 24%'!F33*0.0082*1.04*167/209</f>
        <v>20.822480299512481</v>
      </c>
      <c r="G33" s="17">
        <f>'salaires 24%'!G33*0.0082*1.04*167/209</f>
        <v>21.505184571627645</v>
      </c>
      <c r="H33" s="17">
        <f>'salaires 24%'!H33*0.0082*1.04*167/209</f>
        <v>22.187888843742812</v>
      </c>
      <c r="I33" s="17">
        <f>'salaires 24%'!I33*0.0082*1.04*167/209</f>
        <v>22.443902945785997</v>
      </c>
      <c r="J33" s="17">
        <f>'salaires 24%'!J33*0.0082*1.04*167/209</f>
        <v>22.699917047829182</v>
      </c>
    </row>
    <row r="34" spans="1:10">
      <c r="A34" s="5">
        <v>165</v>
      </c>
      <c r="B34" s="17">
        <f>'salaires 24%'!B34*0.0082*1.04*167/209</f>
        <v>19.049066571211338</v>
      </c>
      <c r="C34" s="17">
        <f>'salaires 24%'!C34*0.0082*1.04*167/209</f>
        <v>19.57335280711624</v>
      </c>
      <c r="D34" s="17">
        <f>'salaires 24%'!D34*0.0082*1.04*167/209</f>
        <v>20.097639043021136</v>
      </c>
      <c r="E34" s="17">
        <f>'salaires 24%'!E34*0.0082*1.04*167/209</f>
        <v>20.621925278926032</v>
      </c>
      <c r="F34" s="17">
        <f>'salaires 24%'!F34*0.0082*1.04*167/209</f>
        <v>21.320973593465901</v>
      </c>
      <c r="G34" s="17">
        <f>'salaires 24%'!G34*0.0082*1.04*167/209</f>
        <v>22.020021908005766</v>
      </c>
      <c r="H34" s="17">
        <f>'salaires 24%'!H34*0.0082*1.04*167/209</f>
        <v>22.719070222545632</v>
      </c>
      <c r="I34" s="17">
        <f>'salaires 24%'!I34*0.0082*1.04*167/209</f>
        <v>22.98121334049808</v>
      </c>
      <c r="J34" s="17">
        <f>'salaires 24%'!J34*0.0082*1.04*167/209</f>
        <v>23.243356458450535</v>
      </c>
    </row>
    <row r="35" spans="1:10">
      <c r="A35" s="5">
        <v>170</v>
      </c>
      <c r="B35" s="17">
        <f>'salaires 24%'!B35*0.0082*1.04*167/209</f>
        <v>19.517638349996613</v>
      </c>
      <c r="C35" s="17">
        <f>'salaires 24%'!C35*0.0082*1.04*167/209</f>
        <v>20.054821056877259</v>
      </c>
      <c r="D35" s="17">
        <f>'salaires 24%'!D35*0.0082*1.04*167/209</f>
        <v>20.592003763757894</v>
      </c>
      <c r="E35" s="17">
        <f>'salaires 24%'!E35*0.0082*1.04*167/209</f>
        <v>21.129186470638533</v>
      </c>
      <c r="F35" s="17">
        <f>'salaires 24%'!F35*0.0082*1.04*167/209</f>
        <v>21.845430079812722</v>
      </c>
      <c r="G35" s="17">
        <f>'salaires 24%'!G35*0.0082*1.04*167/209</f>
        <v>22.561673688986914</v>
      </c>
      <c r="H35" s="17">
        <f>'salaires 24%'!H35*0.0082*1.04*167/209</f>
        <v>23.277917298161093</v>
      </c>
      <c r="I35" s="17">
        <f>'salaires 24%'!I35*0.0082*1.04*167/209</f>
        <v>23.546508651601417</v>
      </c>
      <c r="J35" s="17">
        <f>'salaires 24%'!J35*0.0082*1.04*167/209</f>
        <v>23.815100005041735</v>
      </c>
    </row>
    <row r="36" spans="1:10">
      <c r="A36" s="5">
        <v>175</v>
      </c>
      <c r="B36" s="17">
        <f>'salaires 24%'!B36*0.0082*1.04*167/209</f>
        <v>20.000128102409175</v>
      </c>
      <c r="C36" s="17">
        <f>'salaires 24%'!C36*0.0082*1.04*167/209</f>
        <v>20.550590343759882</v>
      </c>
      <c r="D36" s="17">
        <f>'salaires 24%'!D36*0.0082*1.04*167/209</f>
        <v>21.101052585110601</v>
      </c>
      <c r="E36" s="17">
        <f>'salaires 24%'!E36*0.0082*1.04*167/209</f>
        <v>21.651514826461305</v>
      </c>
      <c r="F36" s="17">
        <f>'salaires 24%'!F36*0.0082*1.04*167/209</f>
        <v>22.385464481595587</v>
      </c>
      <c r="G36" s="17">
        <f>'salaires 24%'!G36*0.0082*1.04*167/209</f>
        <v>23.119414136729876</v>
      </c>
      <c r="H36" s="17">
        <f>'salaires 24%'!H36*0.0082*1.04*167/209</f>
        <v>23.853363791864155</v>
      </c>
      <c r="I36" s="17">
        <f>'salaires 24%'!I36*0.0082*1.04*167/209</f>
        <v>24.128594912539505</v>
      </c>
      <c r="J36" s="17">
        <f>'salaires 24%'!J36*0.0082*1.04*167/209</f>
        <v>24.403826033214866</v>
      </c>
    </row>
    <row r="37" spans="1:10">
      <c r="A37" s="5">
        <v>180</v>
      </c>
      <c r="B37" s="17">
        <f>'salaires 24%'!B37*0.0082*1.04*167/209</f>
        <v>20.496535828449023</v>
      </c>
      <c r="C37" s="17">
        <f>'salaires 24%'!C37*0.0082*1.04*167/209</f>
        <v>21.060660667764129</v>
      </c>
      <c r="D37" s="17">
        <f>'salaires 24%'!D37*0.0082*1.04*167/209</f>
        <v>21.624785507079238</v>
      </c>
      <c r="E37" s="17">
        <f>'salaires 24%'!E37*0.0082*1.04*167/209</f>
        <v>22.188910346394355</v>
      </c>
      <c r="F37" s="17">
        <f>'salaires 24%'!F37*0.0082*1.04*167/209</f>
        <v>22.9410767988145</v>
      </c>
      <c r="G37" s="17">
        <f>'salaires 24%'!G37*0.0082*1.04*167/209</f>
        <v>23.693243251234652</v>
      </c>
      <c r="H37" s="17">
        <f>'salaires 24%'!H37*0.0082*1.04*167/209</f>
        <v>24.4454097036548</v>
      </c>
      <c r="I37" s="17">
        <f>'salaires 24%'!I37*0.0082*1.04*167/209</f>
        <v>24.727472123312353</v>
      </c>
      <c r="J37" s="17">
        <f>'salaires 24%'!J37*0.0082*1.04*167/209</f>
        <v>25.009534542969913</v>
      </c>
    </row>
    <row r="38" spans="1:10">
      <c r="A38" s="5">
        <v>185</v>
      </c>
      <c r="B38" s="17">
        <f>'salaires 24%'!B38*0.0082*1.04*167/209</f>
        <v>21.002222203573726</v>
      </c>
      <c r="C38" s="17">
        <f>'salaires 24%'!C38*0.0082*1.04*167/209</f>
        <v>21.580265016516123</v>
      </c>
      <c r="D38" s="17">
        <f>'salaires 24%'!D38*0.0082*1.04*167/209</f>
        <v>22.158307829458515</v>
      </c>
      <c r="E38" s="17">
        <f>'salaires 24%'!E38*0.0082*1.04*167/209</f>
        <v>22.736350642400911</v>
      </c>
      <c r="F38" s="17">
        <f>'salaires 24%'!F38*0.0082*1.04*167/209</f>
        <v>23.507074392990774</v>
      </c>
      <c r="G38" s="17">
        <f>'salaires 24%'!G38*0.0082*1.04*167/209</f>
        <v>24.277798143580632</v>
      </c>
      <c r="H38" s="17">
        <f>'salaires 24%'!H38*0.0082*1.04*167/209</f>
        <v>25.048521894170495</v>
      </c>
      <c r="I38" s="17">
        <f>'salaires 24%'!I38*0.0082*1.04*167/209</f>
        <v>25.337543300641688</v>
      </c>
      <c r="J38" s="17">
        <f>'salaires 24%'!J38*0.0082*1.04*167/209</f>
        <v>25.626564707112891</v>
      </c>
    </row>
    <row r="39" spans="1:10">
      <c r="A39" s="5">
        <v>190</v>
      </c>
      <c r="B39" s="17">
        <f>'salaires 24%'!B39*0.0082*1.04*167/209</f>
        <v>21.517187227783289</v>
      </c>
      <c r="C39" s="17">
        <f>'salaires 24%'!C39*0.0082*1.04*167/209</f>
        <v>22.109403390015856</v>
      </c>
      <c r="D39" s="17">
        <f>'salaires 24%'!D39*0.0082*1.04*167/209</f>
        <v>22.701619552248424</v>
      </c>
      <c r="E39" s="17">
        <f>'salaires 24%'!E39*0.0082*1.04*167/209</f>
        <v>23.293835714480991</v>
      </c>
      <c r="F39" s="17">
        <f>'salaires 24%'!F39*0.0082*1.04*167/209</f>
        <v>24.083457264124416</v>
      </c>
      <c r="G39" s="17">
        <f>'salaires 24%'!G39*0.0082*1.04*167/209</f>
        <v>24.873078813767837</v>
      </c>
      <c r="H39" s="17">
        <f>'salaires 24%'!H39*0.0082*1.04*167/209</f>
        <v>25.662700363411261</v>
      </c>
      <c r="I39" s="17">
        <f>'salaires 24%'!I39*0.0082*1.04*167/209</f>
        <v>25.958808444527538</v>
      </c>
      <c r="J39" s="17">
        <f>'salaires 24%'!J39*0.0082*1.04*167/209</f>
        <v>26.254916525643825</v>
      </c>
    </row>
    <row r="40" spans="1:10">
      <c r="A40" s="5">
        <v>195</v>
      </c>
      <c r="B40" s="17">
        <f>'salaires 24%'!B40*0.0082*1.04*167/209</f>
        <v>22.050709550162559</v>
      </c>
      <c r="C40" s="17">
        <f>'salaires 24%'!C40*0.0082*1.04*167/209</f>
        <v>22.657609813011071</v>
      </c>
      <c r="D40" s="17">
        <f>'salaires 24%'!D40*0.0082*1.04*167/209</f>
        <v>23.264510075859583</v>
      </c>
      <c r="E40" s="17">
        <f>'salaires 24%'!E40*0.0082*1.04*167/209</f>
        <v>23.871410338708095</v>
      </c>
      <c r="F40" s="17">
        <f>'salaires 24%'!F40*0.0082*1.04*167/209</f>
        <v>24.680610689172774</v>
      </c>
      <c r="G40" s="17">
        <f>'salaires 24%'!G40*0.0082*1.04*167/209</f>
        <v>25.489811039637456</v>
      </c>
      <c r="H40" s="17">
        <f>'salaires 24%'!H40*0.0082*1.04*167/209</f>
        <v>26.299011390102137</v>
      </c>
      <c r="I40" s="17">
        <f>'salaires 24%'!I40*0.0082*1.04*167/209</f>
        <v>26.60246152152639</v>
      </c>
      <c r="J40" s="17">
        <f>'salaires 24%'!J40*0.0082*1.04*167/209</f>
        <v>26.90591165295065</v>
      </c>
    </row>
    <row r="41" spans="1:10">
      <c r="A41" s="5">
        <v>200</v>
      </c>
      <c r="B41" s="17">
        <f>'salaires 24%'!B41*0.0082*1.04*167/209</f>
        <v>22.58887119708427</v>
      </c>
      <c r="C41" s="17">
        <f>'salaires 24%'!C41*0.0082*1.04*167/209</f>
        <v>23.210583248380161</v>
      </c>
      <c r="D41" s="17">
        <f>'salaires 24%'!D41*0.0082*1.04*167/209</f>
        <v>23.832295299676055</v>
      </c>
      <c r="E41" s="17">
        <f>'salaires 24%'!E41*0.0082*1.04*167/209</f>
        <v>24.454007350971956</v>
      </c>
      <c r="F41" s="17">
        <f>'salaires 24%'!F41*0.0082*1.04*167/209</f>
        <v>25.282956752699818</v>
      </c>
      <c r="G41" s="17">
        <f>'salaires 24%'!G41*0.0082*1.04*167/209</f>
        <v>26.111906154427682</v>
      </c>
      <c r="H41" s="17">
        <f>'salaires 24%'!H41*0.0082*1.04*167/209</f>
        <v>26.940855556155544</v>
      </c>
      <c r="I41" s="17">
        <f>'salaires 24%'!I41*0.0082*1.04*167/209</f>
        <v>27.251711581803491</v>
      </c>
      <c r="J41" s="17">
        <f>'salaires 24%'!J41*0.0082*1.04*167/209</f>
        <v>27.562567607451438</v>
      </c>
    </row>
    <row r="42" spans="1:10">
      <c r="A42" s="5">
        <v>205</v>
      </c>
      <c r="B42" s="17">
        <f>'salaires 24%'!B42*0.0082*1.04*167/209</f>
        <v>23.150229466718113</v>
      </c>
      <c r="C42" s="17">
        <f>'salaires 24%'!C42*0.0082*1.04*167/209</f>
        <v>23.787391745618613</v>
      </c>
      <c r="D42" s="17">
        <f>'salaires 24%'!D42*0.0082*1.04*167/209</f>
        <v>24.424554024519107</v>
      </c>
      <c r="E42" s="17">
        <f>'salaires 24%'!E42*0.0082*1.04*167/209</f>
        <v>25.061716303419605</v>
      </c>
      <c r="F42" s="17">
        <f>'salaires 24%'!F42*0.0082*1.04*167/209</f>
        <v>25.911266008620274</v>
      </c>
      <c r="G42" s="17">
        <f>'salaires 24%'!G42*0.0082*1.04*167/209</f>
        <v>26.760815713820936</v>
      </c>
      <c r="H42" s="17">
        <f>'salaires 24%'!H42*0.0082*1.04*167/209</f>
        <v>27.610365419021601</v>
      </c>
      <c r="I42" s="17">
        <f>'salaires 24%'!I42*0.0082*1.04*167/209</f>
        <v>27.92894655847185</v>
      </c>
      <c r="J42" s="17">
        <f>'salaires 24%'!J42*0.0082*1.04*167/209</f>
        <v>28.247527697922099</v>
      </c>
    </row>
    <row r="43" spans="1:10">
      <c r="A43" s="5">
        <v>210</v>
      </c>
      <c r="B43" s="17">
        <f>'salaires 24%'!B43*0.0082*1.04*167/209</f>
        <v>23.720866385436821</v>
      </c>
      <c r="C43" s="17">
        <f>'salaires 24%'!C43*0.0082*1.04*167/209</f>
        <v>24.373734267604803</v>
      </c>
      <c r="D43" s="17">
        <f>'salaires 24%'!D43*0.0082*1.04*167/209</f>
        <v>25.026602149772778</v>
      </c>
      <c r="E43" s="17">
        <f>'salaires 24%'!E43*0.0082*1.04*167/209</f>
        <v>25.679470031940763</v>
      </c>
      <c r="F43" s="17">
        <f>'salaires 24%'!F43*0.0082*1.04*167/209</f>
        <v>26.549960541498088</v>
      </c>
      <c r="G43" s="17">
        <f>'salaires 24%'!G43*0.0082*1.04*167/209</f>
        <v>27.420451051055394</v>
      </c>
      <c r="H43" s="17">
        <f>'salaires 24%'!H43*0.0082*1.04*167/209</f>
        <v>28.290941560612719</v>
      </c>
      <c r="I43" s="17">
        <f>'salaires 24%'!I43*0.0082*1.04*167/209</f>
        <v>28.617375501696706</v>
      </c>
      <c r="J43" s="17">
        <f>'salaires 24%'!J43*0.0082*1.04*167/209</f>
        <v>28.943809442780704</v>
      </c>
    </row>
    <row r="44" spans="1:10">
      <c r="A44" s="5">
        <v>215</v>
      </c>
      <c r="B44" s="17">
        <f>'salaires 24%'!B44*0.0082*1.04*167/209</f>
        <v>24.305421277782798</v>
      </c>
      <c r="C44" s="17">
        <f>'salaires 24%'!C44*0.0082*1.04*167/209</f>
        <v>24.974377826712605</v>
      </c>
      <c r="D44" s="17">
        <f>'salaires 24%'!D44*0.0082*1.04*167/209</f>
        <v>25.6433343756424</v>
      </c>
      <c r="E44" s="17">
        <f>'salaires 24%'!E44*0.0082*1.04*167/209</f>
        <v>26.31229092457221</v>
      </c>
      <c r="F44" s="17">
        <f>'salaires 24%'!F44*0.0082*1.04*167/209</f>
        <v>27.204232989811938</v>
      </c>
      <c r="G44" s="17">
        <f>'salaires 24%'!G44*0.0082*1.04*167/209</f>
        <v>28.096175055051678</v>
      </c>
      <c r="H44" s="17">
        <f>'salaires 24%'!H44*0.0082*1.04*167/209</f>
        <v>28.98811712029142</v>
      </c>
      <c r="I44" s="17">
        <f>'salaires 24%'!I44*0.0082*1.04*167/209</f>
        <v>29.322595394756316</v>
      </c>
      <c r="J44" s="17">
        <f>'salaires 24%'!J44*0.0082*1.04*167/209</f>
        <v>29.657073669221216</v>
      </c>
    </row>
    <row r="45" spans="1:10">
      <c r="A45" s="5">
        <v>220</v>
      </c>
      <c r="B45" s="17">
        <f>'salaires 24%'!B45*0.0082*1.04*167/209</f>
        <v>24.903894143756073</v>
      </c>
      <c r="C45" s="17">
        <f>'salaires 24%'!C45*0.0082*1.04*167/209</f>
        <v>25.589322422942029</v>
      </c>
      <c r="D45" s="17">
        <f>'salaires 24%'!D45*0.0082*1.04*167/209</f>
        <v>26.274750702127971</v>
      </c>
      <c r="E45" s="17">
        <f>'salaires 24%'!E45*0.0082*1.04*167/209</f>
        <v>26.96017898131392</v>
      </c>
      <c r="F45" s="17">
        <f>'salaires 24%'!F45*0.0082*1.04*167/209</f>
        <v>27.874083353561844</v>
      </c>
      <c r="G45" s="17">
        <f>'salaires 24%'!G45*0.0082*1.04*167/209</f>
        <v>28.787987725809774</v>
      </c>
      <c r="H45" s="17">
        <f>'salaires 24%'!H45*0.0082*1.04*167/209</f>
        <v>29.701892098057705</v>
      </c>
      <c r="I45" s="17">
        <f>'salaires 24%'!I45*0.0082*1.04*167/209</f>
        <v>30.044606237650672</v>
      </c>
      <c r="J45" s="17">
        <f>'salaires 24%'!J45*0.0082*1.04*167/209</f>
        <v>30.38732037724365</v>
      </c>
    </row>
    <row r="46" spans="1:10">
      <c r="A46" s="5">
        <v>225</v>
      </c>
      <c r="B46" s="17">
        <f>'salaires 24%'!B46*0.0082*1.04*167/209</f>
        <v>25.520924307899069</v>
      </c>
      <c r="C46" s="17">
        <f>'salaires 24%'!C46*0.0082*1.04*167/209</f>
        <v>26.223335068666934</v>
      </c>
      <c r="D46" s="17">
        <f>'salaires 24%'!D46*0.0082*1.04*167/209</f>
        <v>26.925745829434788</v>
      </c>
      <c r="E46" s="17">
        <f>'salaires 24%'!E46*0.0082*1.04*167/209</f>
        <v>27.628156590202661</v>
      </c>
      <c r="F46" s="17">
        <f>'salaires 24%'!F46*0.0082*1.04*167/209</f>
        <v>28.564704271226475</v>
      </c>
      <c r="G46" s="17">
        <f>'salaires 24%'!G46*0.0082*1.04*167/209</f>
        <v>29.501251952250296</v>
      </c>
      <c r="H46" s="17">
        <f>'salaires 24%'!H46*0.0082*1.04*167/209</f>
        <v>30.437799633274118</v>
      </c>
      <c r="I46" s="17">
        <f>'salaires 24%'!I46*0.0082*1.04*167/209</f>
        <v>30.789005013658041</v>
      </c>
      <c r="J46" s="17">
        <f>'salaires 24%'!J46*0.0082*1.04*167/209</f>
        <v>31.140210394041983</v>
      </c>
    </row>
    <row r="47" spans="1:10">
      <c r="A47" s="5">
        <v>230</v>
      </c>
      <c r="B47" s="17">
        <f>'salaires 24%'!B47*0.0082*1.04*167/209</f>
        <v>26.151872445669348</v>
      </c>
      <c r="C47" s="17">
        <f>'salaires 24%'!C47*0.0082*1.04*167/209</f>
        <v>26.871648751513447</v>
      </c>
      <c r="D47" s="17">
        <f>'salaires 24%'!D47*0.0082*1.04*167/209</f>
        <v>27.591425057357558</v>
      </c>
      <c r="E47" s="17">
        <f>'salaires 24%'!E47*0.0082*1.04*167/209</f>
        <v>28.311201363201668</v>
      </c>
      <c r="F47" s="17">
        <f>'salaires 24%'!F47*0.0082*1.04*167/209</f>
        <v>29.270903104327157</v>
      </c>
      <c r="G47" s="17">
        <f>'salaires 24%'!G47*0.0082*1.04*167/209</f>
        <v>30.230604845452632</v>
      </c>
      <c r="H47" s="17">
        <f>'salaires 24%'!H47*0.0082*1.04*167/209</f>
        <v>31.190306586578117</v>
      </c>
      <c r="I47" s="17">
        <f>'salaires 24%'!I47*0.0082*1.04*167/209</f>
        <v>31.550194739500167</v>
      </c>
      <c r="J47" s="17">
        <f>'salaires 24%'!J47*0.0082*1.04*167/209</f>
        <v>31.910082892422217</v>
      </c>
    </row>
    <row r="48" spans="1:10">
      <c r="A48" s="5">
        <v>235</v>
      </c>
      <c r="B48" s="17">
        <f>'salaires 24%'!B48*0.0082*1.04*167/209</f>
        <v>26.806017206151751</v>
      </c>
      <c r="C48" s="17">
        <f>'salaires 24%'!C48*0.0082*1.04*167/209</f>
        <v>27.543797496229324</v>
      </c>
      <c r="D48" s="17">
        <f>'salaires 24%'!D48*0.0082*1.04*167/209</f>
        <v>28.281577786306883</v>
      </c>
      <c r="E48" s="17">
        <f>'salaires 24%'!E48*0.0082*1.04*167/209</f>
        <v>29.019358076384457</v>
      </c>
      <c r="F48" s="17">
        <f>'salaires 24%'!F48*0.0082*1.04*167/209</f>
        <v>30.003065129821227</v>
      </c>
      <c r="G48" s="17">
        <f>'salaires 24%'!G48*0.0082*1.04*167/209</f>
        <v>30.986772183257987</v>
      </c>
      <c r="H48" s="17">
        <f>'salaires 24%'!H48*0.0082*1.04*167/209</f>
        <v>31.970479236694743</v>
      </c>
      <c r="I48" s="17">
        <f>'salaires 24%'!I48*0.0082*1.04*167/209</f>
        <v>32.339369381733519</v>
      </c>
      <c r="J48" s="17">
        <f>'salaires 24%'!J48*0.0082*1.04*167/209</f>
        <v>32.708259526772316</v>
      </c>
    </row>
    <row r="49" spans="1:10">
      <c r="A49" s="5">
        <v>240</v>
      </c>
      <c r="B49" s="17">
        <f>'salaires 24%'!B49*0.0082*1.04*167/209</f>
        <v>27.631816974704019</v>
      </c>
      <c r="C49" s="17">
        <f>'salaires 24%'!C49*0.0082*1.04*167/209</f>
        <v>28.392325698778453</v>
      </c>
      <c r="D49" s="17">
        <f>'salaires 24%'!D49*0.0082*1.04*167/209</f>
        <v>29.152834422852862</v>
      </c>
      <c r="E49" s="17">
        <f>'salaires 24%'!E49*0.0082*1.04*167/209</f>
        <v>29.913343146927289</v>
      </c>
      <c r="F49" s="17">
        <f>'salaires 24%'!F49*0.0082*1.04*167/209</f>
        <v>30.927354779026523</v>
      </c>
      <c r="G49" s="17">
        <f>'salaires 24%'!G49*0.0082*1.04*167/209</f>
        <v>31.941366411125756</v>
      </c>
      <c r="H49" s="17">
        <f>'salaires 24%'!H49*0.0082*1.04*167/209</f>
        <v>32.955378043224989</v>
      </c>
      <c r="I49" s="17">
        <f>'salaires 24%'!I49*0.0082*1.04*167/209</f>
        <v>33.335632405262189</v>
      </c>
      <c r="J49" s="17">
        <f>'salaires 24%'!J49*0.0082*1.04*167/209</f>
        <v>33.715886767299402</v>
      </c>
    </row>
    <row r="50" spans="1:10">
      <c r="A50" s="5">
        <v>245</v>
      </c>
      <c r="B50" s="17">
        <f>'salaires 24%'!B50*0.0082*1.04*167/209</f>
        <v>28.304519033356161</v>
      </c>
      <c r="C50" s="17">
        <f>'salaires 24%'!C50*0.0082*1.04*167/209</f>
        <v>29.083542492989814</v>
      </c>
      <c r="D50" s="17">
        <f>'salaires 24%'!D50*0.0082*1.04*167/209</f>
        <v>29.862565952623459</v>
      </c>
      <c r="E50" s="17">
        <f>'salaires 24%'!E50*0.0082*1.04*167/209</f>
        <v>30.641589412257122</v>
      </c>
      <c r="F50" s="17">
        <f>'salaires 24%'!F50*0.0082*1.04*167/209</f>
        <v>31.680287358435326</v>
      </c>
      <c r="G50" s="17">
        <f>'salaires 24%'!G50*0.0082*1.04*167/209</f>
        <v>32.71898530461354</v>
      </c>
      <c r="H50" s="17">
        <f>'salaires 24%'!H50*0.0082*1.04*167/209</f>
        <v>33.757683250791736</v>
      </c>
      <c r="I50" s="17">
        <f>'salaires 24%'!I50*0.0082*1.04*167/209</f>
        <v>34.147194980608575</v>
      </c>
      <c r="J50" s="17">
        <f>'salaires 24%'!J50*0.0082*1.04*167/209</f>
        <v>34.536706710425399</v>
      </c>
    </row>
    <row r="51" spans="1:10">
      <c r="A51" s="5">
        <v>250</v>
      </c>
      <c r="B51" s="17">
        <f>'salaires 24%'!B51*0.0082*1.04*167/209</f>
        <v>29.005057039262859</v>
      </c>
      <c r="C51" s="17">
        <f>'salaires 24%'!C51*0.0082*1.04*167/209</f>
        <v>29.803361361444402</v>
      </c>
      <c r="D51" s="17">
        <f>'salaires 24%'!D51*0.0082*1.04*167/209</f>
        <v>30.601665683625953</v>
      </c>
      <c r="E51" s="17">
        <f>'salaires 24%'!E51*0.0082*1.04*167/209</f>
        <v>31.399970005807493</v>
      </c>
      <c r="F51" s="17">
        <f>'salaires 24%'!F51*0.0082*1.04*167/209</f>
        <v>32.464375768716224</v>
      </c>
      <c r="G51" s="17">
        <f>'salaires 24%'!G51*0.0082*1.04*167/209</f>
        <v>33.528781531624951</v>
      </c>
      <c r="H51" s="17">
        <f>'salaires 24%'!H51*0.0082*1.04*167/209</f>
        <v>34.593187294533685</v>
      </c>
      <c r="I51" s="17">
        <f>'salaires 24%'!I51*0.0082*1.04*167/209</f>
        <v>34.992339455624453</v>
      </c>
      <c r="J51" s="17">
        <f>'salaires 24%'!J51*0.0082*1.04*167/209</f>
        <v>35.391491616715236</v>
      </c>
    </row>
    <row r="52" spans="1:10">
      <c r="A52" s="5">
        <v>255</v>
      </c>
      <c r="B52" s="17">
        <f>'salaires 24%'!B52*0.0082*1.04*167/209</f>
        <v>29.724152343339274</v>
      </c>
      <c r="C52" s="17">
        <f>'salaires 24%'!C52*0.0082*1.04*167/209</f>
        <v>30.542248279394482</v>
      </c>
      <c r="D52" s="17">
        <f>'salaires 24%'!D52*0.0082*1.04*167/209</f>
        <v>31.360344215449686</v>
      </c>
      <c r="E52" s="17">
        <f>'salaires 24%'!E52*0.0082*1.04*167/209</f>
        <v>32.178440151504901</v>
      </c>
      <c r="F52" s="17">
        <f>'salaires 24%'!F52*0.0082*1.04*167/209</f>
        <v>33.269234732911841</v>
      </c>
      <c r="G52" s="17">
        <f>'salaires 24%'!G52*0.0082*1.04*167/209</f>
        <v>34.36002931431878</v>
      </c>
      <c r="H52" s="17">
        <f>'salaires 24%'!H52*0.0082*1.04*167/209</f>
        <v>35.450823895725733</v>
      </c>
      <c r="I52" s="17">
        <f>'salaires 24%'!I52*0.0082*1.04*167/209</f>
        <v>35.859871863753334</v>
      </c>
      <c r="J52" s="17">
        <f>'salaires 24%'!J52*0.0082*1.04*167/209</f>
        <v>36.268919831780941</v>
      </c>
    </row>
    <row r="53" spans="1:10">
      <c r="A53" s="5">
        <v>260</v>
      </c>
      <c r="B53" s="17">
        <f>'salaires 24%'!B53*0.0082*1.04*167/209</f>
        <v>30.461804945585399</v>
      </c>
      <c r="C53" s="17">
        <f>'salaires 24%'!C53*0.0082*1.04*167/209</f>
        <v>31.300203246840038</v>
      </c>
      <c r="D53" s="17">
        <f>'salaires 24%'!D53*0.0082*1.04*167/209</f>
        <v>32.138601548094684</v>
      </c>
      <c r="E53" s="17">
        <f>'salaires 24%'!E53*0.0082*1.04*167/209</f>
        <v>32.976999849349319</v>
      </c>
      <c r="F53" s="17">
        <f>'salaires 24%'!F53*0.0082*1.04*167/209</f>
        <v>34.094864251022187</v>
      </c>
      <c r="G53" s="17">
        <f>'salaires 24%'!G53*0.0082*1.04*167/209</f>
        <v>35.212728652695048</v>
      </c>
      <c r="H53" s="17">
        <f>'salaires 24%'!H53*0.0082*1.04*167/209</f>
        <v>36.330593054367917</v>
      </c>
      <c r="I53" s="17">
        <f>'salaires 24%'!I53*0.0082*1.04*167/209</f>
        <v>36.749792204995224</v>
      </c>
      <c r="J53" s="17">
        <f>'salaires 24%'!J53*0.0082*1.04*167/209</f>
        <v>37.168991355622538</v>
      </c>
    </row>
    <row r="54" spans="1:10">
      <c r="A54" s="5">
        <v>265</v>
      </c>
      <c r="B54" s="17">
        <f>'salaires 24%'!B54*0.0082*1.04*167/209</f>
        <v>31.213375521458804</v>
      </c>
      <c r="C54" s="17">
        <f>'salaires 24%'!C54*0.0082*1.04*167/209</f>
        <v>32.072459251407217</v>
      </c>
      <c r="D54" s="17">
        <f>'salaires 24%'!D54*0.0082*1.04*167/209</f>
        <v>32.931542981355619</v>
      </c>
      <c r="E54" s="17">
        <f>'salaires 24%'!E54*0.0082*1.04*167/209</f>
        <v>33.790626711304029</v>
      </c>
      <c r="F54" s="17">
        <f>'salaires 24%'!F54*0.0082*1.04*167/209</f>
        <v>34.936071684568574</v>
      </c>
      <c r="G54" s="17">
        <f>'salaires 24%'!G54*0.0082*1.04*167/209</f>
        <v>36.08151665783312</v>
      </c>
      <c r="H54" s="17">
        <f>'salaires 24%'!H54*0.0082*1.04*167/209</f>
        <v>37.226961631097659</v>
      </c>
      <c r="I54" s="17">
        <f>'salaires 24%'!I54*0.0082*1.04*167/209</f>
        <v>37.656503496071863</v>
      </c>
      <c r="J54" s="17">
        <f>'salaires 24%'!J54*0.0082*1.04*167/209</f>
        <v>38.086045361046068</v>
      </c>
    </row>
    <row r="55" spans="1:10">
      <c r="A55" s="5">
        <v>270</v>
      </c>
      <c r="B55" s="17">
        <f>'salaires 24%'!B55*0.0082*1.04*167/209</f>
        <v>31.983503395501938</v>
      </c>
      <c r="C55" s="17">
        <f>'salaires 24%'!C55*0.0082*1.04*167/209</f>
        <v>32.863783305469887</v>
      </c>
      <c r="D55" s="17">
        <f>'salaires 24%'!D55*0.0082*1.04*167/209</f>
        <v>33.744063215437819</v>
      </c>
      <c r="E55" s="17">
        <f>'salaires 24%'!E55*0.0082*1.04*167/209</f>
        <v>34.624343125405765</v>
      </c>
      <c r="F55" s="17">
        <f>'salaires 24%'!F55*0.0082*1.04*167/209</f>
        <v>35.798049672029691</v>
      </c>
      <c r="G55" s="17">
        <f>'salaires 24%'!G55*0.0082*1.04*167/209</f>
        <v>36.971756218653624</v>
      </c>
      <c r="H55" s="17">
        <f>'salaires 24%'!H55*0.0082*1.04*167/209</f>
        <v>38.145462765277536</v>
      </c>
      <c r="I55" s="17">
        <f>'salaires 24%'!I55*0.0082*1.04*167/209</f>
        <v>38.585602720261505</v>
      </c>
      <c r="J55" s="17">
        <f>'salaires 24%'!J55*0.0082*1.04*167/209</f>
        <v>39.025742675245489</v>
      </c>
    </row>
    <row r="56" spans="1:10">
      <c r="A56" s="5">
        <v>275</v>
      </c>
      <c r="B56" s="17">
        <f>'salaires 24%'!B56*0.0082*1.04*167/209</f>
        <v>32.772188567714778</v>
      </c>
      <c r="C56" s="17">
        <f>'salaires 24%'!C56*0.0082*1.04*167/209</f>
        <v>33.674175409028024</v>
      </c>
      <c r="D56" s="17">
        <f>'salaires 24%'!D56*0.0082*1.04*167/209</f>
        <v>34.576162250341277</v>
      </c>
      <c r="E56" s="17">
        <f>'salaires 24%'!E56*0.0082*1.04*167/209</f>
        <v>35.478149091654529</v>
      </c>
      <c r="F56" s="17">
        <f>'salaires 24%'!F56*0.0082*1.04*167/209</f>
        <v>36.680798213405538</v>
      </c>
      <c r="G56" s="17">
        <f>'salaires 24%'!G56*0.0082*1.04*167/209</f>
        <v>37.883447335156532</v>
      </c>
      <c r="H56" s="17">
        <f>'salaires 24%'!H56*0.0082*1.04*167/209</f>
        <v>39.086096456907534</v>
      </c>
      <c r="I56" s="17">
        <f>'salaires 24%'!I56*0.0082*1.04*167/209</f>
        <v>39.537089877564149</v>
      </c>
      <c r="J56" s="17">
        <f>'salaires 24%'!J56*0.0082*1.04*167/209</f>
        <v>39.988083298220786</v>
      </c>
    </row>
    <row r="57" spans="1:10">
      <c r="A57" s="5">
        <v>280</v>
      </c>
      <c r="B57" s="17">
        <f>'salaires 24%'!B57*0.0082*1.04*167/209</f>
        <v>33.584070362639757</v>
      </c>
      <c r="C57" s="17">
        <f>'salaires 24%'!C57*0.0082*1.04*167/209</f>
        <v>34.508402574455538</v>
      </c>
      <c r="D57" s="17">
        <f>'salaires 24%'!D57*0.0082*1.04*167/209</f>
        <v>35.432734786271304</v>
      </c>
      <c r="E57" s="17">
        <f>'salaires 24%'!E57*0.0082*1.04*167/209</f>
        <v>36.35706699808707</v>
      </c>
      <c r="F57" s="17">
        <f>'salaires 24%'!F57*0.0082*1.04*167/209</f>
        <v>37.589509947174776</v>
      </c>
      <c r="G57" s="17">
        <f>'salaires 24%'!G57*0.0082*1.04*167/209</f>
        <v>38.821952896262474</v>
      </c>
      <c r="H57" s="17">
        <f>'salaires 24%'!H57*0.0082*1.04*167/209</f>
        <v>40.054395845350172</v>
      </c>
      <c r="I57" s="17">
        <f>'salaires 24%'!I57*0.0082*1.04*167/209</f>
        <v>40.516561951258062</v>
      </c>
      <c r="J57" s="17">
        <f>'salaires 24%'!J57*0.0082*1.04*167/209</f>
        <v>40.978728057165945</v>
      </c>
    </row>
    <row r="58" spans="1:10">
      <c r="A58" s="5">
        <v>285</v>
      </c>
      <c r="B58" s="17">
        <f>'salaires 24%'!B58*0.0082*1.04*167/209</f>
        <v>34.344919587598035</v>
      </c>
      <c r="C58" s="17">
        <f>'salaires 24%'!C58*0.0082*1.04*167/209</f>
        <v>35.29019260377045</v>
      </c>
      <c r="D58" s="17">
        <f>'salaires 24%'!D58*0.0082*1.04*167/209</f>
        <v>36.235465619942872</v>
      </c>
      <c r="E58" s="17">
        <f>'salaires 24%'!E58*0.0082*1.04*167/209</f>
        <v>37.180738636115294</v>
      </c>
      <c r="F58" s="17">
        <f>'salaires 24%'!F58*0.0082*1.04*167/209</f>
        <v>38.441102657678528</v>
      </c>
      <c r="G58" s="17">
        <f>'salaires 24%'!G58*0.0082*1.04*167/209</f>
        <v>39.701466679241747</v>
      </c>
      <c r="H58" s="17">
        <f>'salaires 24%'!H58*0.0082*1.04*167/209</f>
        <v>40.961830700804981</v>
      </c>
      <c r="I58" s="17">
        <f>'salaires 24%'!I58*0.0082*1.04*167/209</f>
        <v>41.434467208891192</v>
      </c>
      <c r="J58" s="17">
        <f>'salaires 24%'!J58*0.0082*1.04*167/209</f>
        <v>41.90710371697741</v>
      </c>
    </row>
    <row r="59" spans="1:10">
      <c r="A59" s="5">
        <v>290</v>
      </c>
      <c r="B59" s="17">
        <f>'salaires 24%'!B59*0.0082*1.04*167/209</f>
        <v>35.119686786183593</v>
      </c>
      <c r="C59" s="17">
        <f>'salaires 24%'!C59*0.0082*1.04*167/209</f>
        <v>36.086283670206988</v>
      </c>
      <c r="D59" s="17">
        <f>'salaires 24%'!D59*0.0082*1.04*167/209</f>
        <v>37.052880554230391</v>
      </c>
      <c r="E59" s="17">
        <f>'salaires 24%'!E59*0.0082*1.04*167/209</f>
        <v>38.019477438253794</v>
      </c>
      <c r="F59" s="17">
        <f>'salaires 24%'!F59*0.0082*1.04*167/209</f>
        <v>39.30827328361832</v>
      </c>
      <c r="G59" s="17">
        <f>'salaires 24%'!G59*0.0082*1.04*167/209</f>
        <v>40.597069128982866</v>
      </c>
      <c r="H59" s="17">
        <f>'salaires 24%'!H59*0.0082*1.04*167/209</f>
        <v>41.885864974347406</v>
      </c>
      <c r="I59" s="17">
        <f>'salaires 24%'!I59*0.0082*1.04*167/209</f>
        <v>42.3691634163591</v>
      </c>
      <c r="J59" s="17">
        <f>'salaires 24%'!J59*0.0082*1.04*167/209</f>
        <v>42.852461858370809</v>
      </c>
    </row>
    <row r="60" spans="1:10">
      <c r="A60" s="5">
        <v>295</v>
      </c>
      <c r="B60" s="17">
        <f>'salaires 24%'!B60*0.0082*1.04*167/209</f>
        <v>35.89445398476915</v>
      </c>
      <c r="C60" s="17">
        <f>'salaires 24%'!C60*0.0082*1.04*167/209</f>
        <v>36.882374736643527</v>
      </c>
      <c r="D60" s="17">
        <f>'salaires 24%'!D60*0.0082*1.04*167/209</f>
        <v>37.870295488517904</v>
      </c>
      <c r="E60" s="17">
        <f>'salaires 24%'!E60*0.0082*1.04*167/209</f>
        <v>38.858216240392288</v>
      </c>
      <c r="F60" s="17">
        <f>'salaires 24%'!F60*0.0082*1.04*167/209</f>
        <v>40.175443909558133</v>
      </c>
      <c r="G60" s="17">
        <f>'salaires 24%'!G60*0.0082*1.04*167/209</f>
        <v>41.492671578723964</v>
      </c>
      <c r="H60" s="17">
        <f>'salaires 24%'!H60*0.0082*1.04*167/209</f>
        <v>42.809899247889803</v>
      </c>
      <c r="I60" s="17">
        <f>'salaires 24%'!I60*0.0082*1.04*167/209</f>
        <v>43.303859623827002</v>
      </c>
      <c r="J60" s="17">
        <f>'salaires 24%'!J60*0.0082*1.04*167/209</f>
        <v>43.797819999764194</v>
      </c>
    </row>
    <row r="61" spans="1:10">
      <c r="A61" s="5">
        <v>300</v>
      </c>
      <c r="B61" s="17">
        <f>'salaires 24%'!B61*0.0082*1.04*167/209</f>
        <v>36.69241780606685</v>
      </c>
      <c r="C61" s="17">
        <f>'salaires 24%'!C61*0.0082*1.04*167/209</f>
        <v>37.702300864949422</v>
      </c>
      <c r="D61" s="17">
        <f>'salaires 24%'!D61*0.0082*1.04*167/209</f>
        <v>38.712183923831979</v>
      </c>
      <c r="E61" s="17">
        <f>'salaires 24%'!E61*0.0082*1.04*167/209</f>
        <v>39.722066982714558</v>
      </c>
      <c r="F61" s="17">
        <f>'salaires 24%'!F61*0.0082*1.04*167/209</f>
        <v>41.068577727891324</v>
      </c>
      <c r="G61" s="17">
        <f>'salaires 24%'!G61*0.0082*1.04*167/209</f>
        <v>42.415088473068081</v>
      </c>
      <c r="H61" s="17">
        <f>'salaires 24%'!H61*0.0082*1.04*167/209</f>
        <v>43.761599218244847</v>
      </c>
      <c r="I61" s="17">
        <f>'salaires 24%'!I61*0.0082*1.04*167/209</f>
        <v>44.266540747686143</v>
      </c>
      <c r="J61" s="17">
        <f>'salaires 24%'!J61*0.0082*1.04*167/209</f>
        <v>44.771482277127433</v>
      </c>
    </row>
    <row r="62" spans="1:10">
      <c r="A62" s="5">
        <v>305</v>
      </c>
      <c r="B62" s="17">
        <f>'salaires 24%'!B62*0.0082*1.04*167/209</f>
        <v>37.513578250076684</v>
      </c>
      <c r="C62" s="17">
        <f>'salaires 24%'!C62*0.0082*1.04*167/209</f>
        <v>38.546062055124672</v>
      </c>
      <c r="D62" s="17">
        <f>'salaires 24%'!D62*0.0082*1.04*167/209</f>
        <v>39.578545860172639</v>
      </c>
      <c r="E62" s="17">
        <f>'salaires 24%'!E62*0.0082*1.04*167/209</f>
        <v>40.611029665220627</v>
      </c>
      <c r="F62" s="17">
        <f>'salaires 24%'!F62*0.0082*1.04*167/209</f>
        <v>41.987674738617947</v>
      </c>
      <c r="G62" s="17">
        <f>'salaires 24%'!G62*0.0082*1.04*167/209</f>
        <v>43.364319812015246</v>
      </c>
      <c r="H62" s="17">
        <f>'salaires 24%'!H62*0.0082*1.04*167/209</f>
        <v>44.740964885412559</v>
      </c>
      <c r="I62" s="17">
        <f>'salaires 24%'!I62*0.0082*1.04*167/209</f>
        <v>45.257206787936546</v>
      </c>
      <c r="J62" s="17">
        <f>'salaires 24%'!J62*0.0082*1.04*167/209</f>
        <v>45.77344869046054</v>
      </c>
    </row>
    <row r="63" spans="1:10">
      <c r="A63" s="5">
        <v>310</v>
      </c>
      <c r="B63" s="17">
        <f>'salaires 24%'!B63*0.0082*1.04*167/209</f>
        <v>38.348656667713811</v>
      </c>
      <c r="C63" s="17">
        <f>'salaires 24%'!C63*0.0082*1.04*167/209</f>
        <v>39.404124282421535</v>
      </c>
      <c r="D63" s="17">
        <f>'salaires 24%'!D63*0.0082*1.04*167/209</f>
        <v>40.459591897129243</v>
      </c>
      <c r="E63" s="17">
        <f>'salaires 24%'!E63*0.0082*1.04*167/209</f>
        <v>41.515059511836967</v>
      </c>
      <c r="F63" s="17">
        <f>'salaires 24%'!F63*0.0082*1.04*167/209</f>
        <v>42.922349664780597</v>
      </c>
      <c r="G63" s="17">
        <f>'salaires 24%'!G63*0.0082*1.04*167/209</f>
        <v>44.329639817724221</v>
      </c>
      <c r="H63" s="17">
        <f>'salaires 24%'!H63*0.0082*1.04*167/209</f>
        <v>45.736929970667852</v>
      </c>
      <c r="I63" s="17">
        <f>'salaires 24%'!I63*0.0082*1.04*167/209</f>
        <v>46.264663778021706</v>
      </c>
      <c r="J63" s="17">
        <f>'salaires 24%'!J63*0.0082*1.04*167/209</f>
        <v>46.792397585375561</v>
      </c>
    </row>
    <row r="64" spans="1:10">
      <c r="A64" s="5">
        <v>315</v>
      </c>
      <c r="B64" s="17">
        <f>'salaires 24%'!B64*0.0082*1.04*167/209</f>
        <v>39.206931708063074</v>
      </c>
      <c r="C64" s="17">
        <f>'salaires 24%'!C64*0.0082*1.04*167/209</f>
        <v>40.286021571587753</v>
      </c>
      <c r="D64" s="17">
        <f>'salaires 24%'!D64*0.0082*1.04*167/209</f>
        <v>41.365111435112418</v>
      </c>
      <c r="E64" s="17">
        <f>'salaires 24%'!E64*0.0082*1.04*167/209</f>
        <v>42.44420129863709</v>
      </c>
      <c r="F64" s="17">
        <f>'salaires 24%'!F64*0.0082*1.04*167/209</f>
        <v>43.88298778333666</v>
      </c>
      <c r="G64" s="17">
        <f>'salaires 24%'!G64*0.0082*1.04*167/209</f>
        <v>45.321774268036229</v>
      </c>
      <c r="H64" s="17">
        <f>'salaires 24%'!H64*0.0082*1.04*167/209</f>
        <v>46.760560752735792</v>
      </c>
      <c r="I64" s="17">
        <f>'salaires 24%'!I64*0.0082*1.04*167/209</f>
        <v>47.300105684498121</v>
      </c>
      <c r="J64" s="17">
        <f>'salaires 24%'!J64*0.0082*1.04*167/209</f>
        <v>47.839650616260457</v>
      </c>
    </row>
    <row r="65" spans="1:10">
      <c r="A65" s="5">
        <v>320</v>
      </c>
      <c r="B65" s="17">
        <f>'salaires 24%'!B65*0.0082*1.04*167/209</f>
        <v>40.093042695666917</v>
      </c>
      <c r="C65" s="17">
        <f>'salaires 24%'!C65*0.0082*1.04*167/209</f>
        <v>41.196520934997203</v>
      </c>
      <c r="D65" s="17">
        <f>'salaires 24%'!D65*0.0082*1.04*167/209</f>
        <v>42.299999174327475</v>
      </c>
      <c r="E65" s="17">
        <f>'salaires 24%'!E65*0.0082*1.04*167/209</f>
        <v>43.403477413657768</v>
      </c>
      <c r="F65" s="17">
        <f>'salaires 24%'!F65*0.0082*1.04*167/209</f>
        <v>44.874781732764802</v>
      </c>
      <c r="G65" s="17">
        <f>'salaires 24%'!G65*0.0082*1.04*167/209</f>
        <v>46.346086051871843</v>
      </c>
      <c r="H65" s="17">
        <f>'salaires 24%'!H65*0.0082*1.04*167/209</f>
        <v>47.817390370978899</v>
      </c>
      <c r="I65" s="17">
        <f>'salaires 24%'!I65*0.0082*1.04*167/209</f>
        <v>48.369129490644028</v>
      </c>
      <c r="J65" s="17">
        <f>'salaires 24%'!J65*0.0082*1.04*167/209</f>
        <v>48.920868610309178</v>
      </c>
    </row>
    <row r="66" spans="1:10">
      <c r="A66" s="5">
        <v>325</v>
      </c>
      <c r="B66" s="17">
        <f>'salaires 24%'!B66*0.0082*1.04*167/209</f>
        <v>40.965235709643473</v>
      </c>
      <c r="C66" s="17">
        <f>'salaires 24%'!C66*0.0082*1.04*167/209</f>
        <v>42.092719261285033</v>
      </c>
      <c r="D66" s="17">
        <f>'salaires 24%'!D66*0.0082*1.04*167/209</f>
        <v>43.220202812926601</v>
      </c>
      <c r="E66" s="17">
        <f>'salaires 24%'!E66*0.0082*1.04*167/209</f>
        <v>44.347686364568162</v>
      </c>
      <c r="F66" s="17">
        <f>'salaires 24%'!F66*0.0082*1.04*167/209</f>
        <v>45.850997766756912</v>
      </c>
      <c r="G66" s="17">
        <f>'salaires 24%'!G66*0.0082*1.04*167/209</f>
        <v>47.354309168945662</v>
      </c>
      <c r="H66" s="17">
        <f>'salaires 24%'!H66*0.0082*1.04*167/209</f>
        <v>48.857620571134419</v>
      </c>
      <c r="I66" s="17">
        <f>'salaires 24%'!I66*0.0082*1.04*167/209</f>
        <v>49.421362346955185</v>
      </c>
      <c r="J66" s="17">
        <f>'salaires 24%'!J66*0.0082*1.04*167/209</f>
        <v>49.985104122775972</v>
      </c>
    </row>
    <row r="67" spans="1:10">
      <c r="A67" s="5">
        <v>330</v>
      </c>
      <c r="B67" s="17">
        <f>'salaires 24%'!B67*0.0082*1.04*167/209</f>
        <v>41.855986021789747</v>
      </c>
      <c r="C67" s="17">
        <f>'salaires 24%'!C67*0.0082*1.04*167/209</f>
        <v>43.007985637068359</v>
      </c>
      <c r="D67" s="17">
        <f>'salaires 24%'!D67*0.0082*1.04*167/209</f>
        <v>44.159985252346971</v>
      </c>
      <c r="E67" s="17">
        <f>'salaires 24%'!E67*0.0082*1.04*167/209</f>
        <v>45.311984867625583</v>
      </c>
      <c r="F67" s="17">
        <f>'salaires 24%'!F67*0.0082*1.04*167/209</f>
        <v>46.847984354663751</v>
      </c>
      <c r="G67" s="17">
        <f>'salaires 24%'!G67*0.0082*1.04*167/209</f>
        <v>48.383983841701898</v>
      </c>
      <c r="H67" s="17">
        <f>'salaires 24%'!H67*0.0082*1.04*167/209</f>
        <v>49.919983328740066</v>
      </c>
      <c r="I67" s="17">
        <f>'salaires 24%'!I67*0.0082*1.04*167/209</f>
        <v>50.495983136379365</v>
      </c>
      <c r="J67" s="17">
        <f>'salaires 24%'!J67*0.0082*1.04*167/209</f>
        <v>51.071982944018686</v>
      </c>
    </row>
    <row r="68" spans="1:10">
      <c r="A68" s="5">
        <v>340</v>
      </c>
      <c r="B68" s="17">
        <f>'salaires 24%'!B68*0.0082*1.04*167/209</f>
        <v>42.885916070208864</v>
      </c>
      <c r="C68" s="17">
        <f>'salaires 24%'!C68*0.0082*1.04*167/209</f>
        <v>44.066262384067826</v>
      </c>
      <c r="D68" s="17">
        <f>'salaires 24%'!D68*0.0082*1.04*167/209</f>
        <v>45.246608697926781</v>
      </c>
      <c r="E68" s="17">
        <f>'salaires 24%'!E68*0.0082*1.04*167/209</f>
        <v>46.426955011785736</v>
      </c>
      <c r="F68" s="17">
        <f>'salaires 24%'!F68*0.0082*1.04*167/209</f>
        <v>48.000750096931029</v>
      </c>
      <c r="G68" s="17">
        <f>'salaires 24%'!G68*0.0082*1.04*167/209</f>
        <v>49.574545182076292</v>
      </c>
      <c r="H68" s="17">
        <f>'salaires 24%'!H68*0.0082*1.04*167/209</f>
        <v>51.148340267221585</v>
      </c>
      <c r="I68" s="17">
        <f>'salaires 24%'!I68*0.0082*1.04*167/209</f>
        <v>51.738513424151066</v>
      </c>
      <c r="J68" s="17">
        <f>'salaires 24%'!J68*0.0082*1.04*167/209</f>
        <v>52.328686581080539</v>
      </c>
    </row>
    <row r="69" spans="1:10">
      <c r="A69" s="5">
        <v>345</v>
      </c>
      <c r="B69" s="17">
        <f>'salaires 24%'!B69*0.0082*1.04*167/209</f>
        <v>43.836977601406694</v>
      </c>
      <c r="C69" s="17">
        <f>'salaires 24%'!C69*0.0082*1.04*167/209</f>
        <v>45.043499920711476</v>
      </c>
      <c r="D69" s="17">
        <f>'salaires 24%'!D69*0.0082*1.04*167/209</f>
        <v>46.250022240016243</v>
      </c>
      <c r="E69" s="17">
        <f>'salaires 24%'!E69*0.0082*1.04*167/209</f>
        <v>47.45654455932101</v>
      </c>
      <c r="F69" s="17">
        <f>'salaires 24%'!F69*0.0082*1.04*167/209</f>
        <v>49.065240985060697</v>
      </c>
      <c r="G69" s="17">
        <f>'salaires 24%'!G69*0.0082*1.04*167/209</f>
        <v>50.673937410800406</v>
      </c>
      <c r="H69" s="17">
        <f>'salaires 24%'!H69*0.0082*1.04*167/209</f>
        <v>52.282633836540093</v>
      </c>
      <c r="I69" s="17">
        <f>'salaires 24%'!I69*0.0082*1.04*167/209</f>
        <v>52.885894996192484</v>
      </c>
      <c r="J69" s="17">
        <f>'salaires 24%'!J69*0.0082*1.04*167/209</f>
        <v>53.489156155844874</v>
      </c>
    </row>
    <row r="70" spans="1:10">
      <c r="A70" s="5">
        <v>350</v>
      </c>
      <c r="B70" s="17">
        <f>'salaires 24%'!B70*0.0082*1.04*167/209</f>
        <v>44.843711027113692</v>
      </c>
      <c r="C70" s="17">
        <f>'salaires 24%'!C70*0.0082*1.04*167/209</f>
        <v>46.07794160584158</v>
      </c>
      <c r="D70" s="17">
        <f>'salaires 24%'!D70*0.0082*1.04*167/209</f>
        <v>47.312172184569476</v>
      </c>
      <c r="E70" s="17">
        <f>'salaires 24%'!E70*0.0082*1.04*167/209</f>
        <v>48.546402763297372</v>
      </c>
      <c r="F70" s="17">
        <f>'salaires 24%'!F70*0.0082*1.04*167/209</f>
        <v>50.192043534934577</v>
      </c>
      <c r="G70" s="17">
        <f>'salaires 24%'!G70*0.0082*1.04*167/209</f>
        <v>51.837684306571774</v>
      </c>
      <c r="H70" s="17">
        <f>'salaires 24%'!H70*0.0082*1.04*167/209</f>
        <v>53.483325078208978</v>
      </c>
      <c r="I70" s="17">
        <f>'salaires 24%'!I70*0.0082*1.04*167/209</f>
        <v>54.100440367572915</v>
      </c>
      <c r="J70" s="17">
        <f>'salaires 24%'!J70*0.0082*1.04*167/209</f>
        <v>54.717555656936874</v>
      </c>
    </row>
    <row r="71" spans="1:10">
      <c r="A71" s="5">
        <v>355</v>
      </c>
      <c r="B71" s="17">
        <f>'salaires 24%'!B71*0.0082*1.04*167/209</f>
        <v>44.936497517962259</v>
      </c>
      <c r="C71" s="17">
        <f>'salaires 24%'!C71*0.0082*1.04*167/209</f>
        <v>46.173281853319018</v>
      </c>
      <c r="D71" s="17">
        <f>'salaires 24%'!D71*0.0082*1.04*167/209</f>
        <v>47.410066188675756</v>
      </c>
      <c r="E71" s="17">
        <f>'salaires 24%'!E71*0.0082*1.04*167/209</f>
        <v>48.64685052403253</v>
      </c>
      <c r="F71" s="17">
        <f>'salaires 24%'!F71*0.0082*1.04*167/209</f>
        <v>50.295896304508211</v>
      </c>
      <c r="G71" s="17">
        <f>'salaires 24%'!G71*0.0082*1.04*167/209</f>
        <v>51.944942084983893</v>
      </c>
      <c r="H71" s="17">
        <f>'salaires 24%'!H71*0.0082*1.04*167/209</f>
        <v>53.593987865459574</v>
      </c>
      <c r="I71" s="17">
        <f>'salaires 24%'!I71*0.0082*1.04*167/209</f>
        <v>54.212380033137926</v>
      </c>
      <c r="J71" s="17">
        <f>'salaires 24%'!J71*0.0082*1.04*167/209</f>
        <v>54.83077220081632</v>
      </c>
    </row>
    <row r="72" spans="1:10">
      <c r="A72" s="5">
        <v>360</v>
      </c>
      <c r="B72" s="17">
        <f>'salaires 24%'!B72*0.0082*1.04*167/209</f>
        <v>45.878280400075241</v>
      </c>
      <c r="C72" s="17">
        <f>'salaires 24%'!C72*0.0082*1.04*167/209</f>
        <v>47.140985365214917</v>
      </c>
      <c r="D72" s="17">
        <f>'salaires 24%'!D72*0.0082*1.04*167/209</f>
        <v>48.4036903303546</v>
      </c>
      <c r="E72" s="17">
        <f>'salaires 24%'!E72*0.0082*1.04*167/209</f>
        <v>49.66639529549429</v>
      </c>
      <c r="F72" s="17">
        <f>'salaires 24%'!F72*0.0082*1.04*167/209</f>
        <v>51.350001915680522</v>
      </c>
      <c r="G72" s="17">
        <f>'salaires 24%'!G72*0.0082*1.04*167/209</f>
        <v>53.033608535866783</v>
      </c>
      <c r="H72" s="17">
        <f>'salaires 24%'!H72*0.0082*1.04*167/209</f>
        <v>54.71721515605303</v>
      </c>
      <c r="I72" s="17">
        <f>'salaires 24%'!I72*0.0082*1.04*167/209</f>
        <v>55.348567638622882</v>
      </c>
      <c r="J72" s="17">
        <f>'salaires 24%'!J72*0.0082*1.04*167/209</f>
        <v>55.97992012119272</v>
      </c>
    </row>
    <row r="73" spans="1:10">
      <c r="A73" s="5">
        <v>365</v>
      </c>
      <c r="B73" s="17">
        <f>'salaires 24%'!B73*0.0082*1.04*167/209</f>
        <v>46.931407071206507</v>
      </c>
      <c r="C73" s="17">
        <f>'salaires 24%'!C73*0.0082*1.04*167/209</f>
        <v>48.223097174083755</v>
      </c>
      <c r="D73" s="17">
        <f>'salaires 24%'!D73*0.0082*1.04*167/209</f>
        <v>49.51478727696098</v>
      </c>
      <c r="E73" s="17">
        <f>'salaires 24%'!E73*0.0082*1.04*167/209</f>
        <v>50.806477379838228</v>
      </c>
      <c r="F73" s="17">
        <f>'salaires 24%'!F73*0.0082*1.04*167/209</f>
        <v>52.528730850341205</v>
      </c>
      <c r="G73" s="17">
        <f>'salaires 24%'!G73*0.0082*1.04*167/209</f>
        <v>54.250984320844211</v>
      </c>
      <c r="H73" s="17">
        <f>'salaires 24%'!H73*0.0082*1.04*167/209</f>
        <v>55.973237791347202</v>
      </c>
      <c r="I73" s="17">
        <f>'salaires 24%'!I73*0.0082*1.04*167/209</f>
        <v>56.619082842785822</v>
      </c>
      <c r="J73" s="17">
        <f>'salaires 24%'!J73*0.0082*1.04*167/209</f>
        <v>57.264927894224449</v>
      </c>
    </row>
    <row r="74" spans="1:10">
      <c r="A74" s="5">
        <v>370</v>
      </c>
      <c r="B74" s="17">
        <f>'salaires 24%'!B74*0.0082*1.04*167/209</f>
        <v>48.007730365049902</v>
      </c>
      <c r="C74" s="17">
        <f>'salaires 24%'!C74*0.0082*1.04*167/209</f>
        <v>49.329044044821913</v>
      </c>
      <c r="D74" s="17">
        <f>'salaires 24%'!D74*0.0082*1.04*167/209</f>
        <v>50.650357724593931</v>
      </c>
      <c r="E74" s="17">
        <f>'salaires 24%'!E74*0.0082*1.04*167/209</f>
        <v>51.971671404365942</v>
      </c>
      <c r="F74" s="17">
        <f>'salaires 24%'!F74*0.0082*1.04*167/209</f>
        <v>53.733422977395293</v>
      </c>
      <c r="G74" s="17">
        <f>'salaires 24%'!G74*0.0082*1.04*167/209</f>
        <v>55.495174550424657</v>
      </c>
      <c r="H74" s="17">
        <f>'salaires 24%'!H74*0.0082*1.04*167/209</f>
        <v>57.256926123454015</v>
      </c>
      <c r="I74" s="17">
        <f>'salaires 24%'!I74*0.0082*1.04*167/209</f>
        <v>57.917582963340024</v>
      </c>
      <c r="J74" s="17">
        <f>'salaires 24%'!J74*0.0082*1.04*167/209</f>
        <v>58.578239803226026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J74"/>
  <sheetViews>
    <sheetView topLeftCell="A40" workbookViewId="0">
      <selection activeCell="B69" sqref="B69:J74"/>
    </sheetView>
  </sheetViews>
  <sheetFormatPr baseColWidth="10" defaultRowHeight="12.3"/>
  <sheetData>
    <row r="2" spans="1:10">
      <c r="B2" s="17"/>
    </row>
    <row r="3" spans="1:10" ht="15">
      <c r="B3" s="17"/>
      <c r="D3" s="25" t="s">
        <v>32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>
      <c r="A6" s="19" t="s">
        <v>3</v>
      </c>
      <c r="B6" s="23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24%'!B7*0.0082*1.075</f>
        <v>13.497369894583123</v>
      </c>
      <c r="C7" s="17">
        <f>'salaires 24%'!C7*0.0082*1.075</f>
        <v>13.868857139388162</v>
      </c>
      <c r="D7" s="17">
        <f>'salaires 24%'!D7*0.0082*1.075</f>
        <v>14.2403443841932</v>
      </c>
      <c r="E7" s="17">
        <f>'salaires 24%'!E7*0.0082*1.075</f>
        <v>14.611831628998239</v>
      </c>
      <c r="F7" s="17">
        <f>'salaires 24%'!F7*0.0082*1.075</f>
        <v>15.107147955404962</v>
      </c>
      <c r="G7" s="17">
        <f>'salaires 24%'!G7*0.0082*1.075</f>
        <v>15.602464281811683</v>
      </c>
      <c r="H7" s="17">
        <f>'salaires 24%'!H7*0.0082*1.075</f>
        <v>16.097780608218404</v>
      </c>
      <c r="I7" s="17">
        <f>'salaires 24%'!I7*0.0082*1.075</f>
        <v>16.28352423062092</v>
      </c>
      <c r="J7" s="17">
        <f>'salaires 24%'!J7*0.0082*1.075</f>
        <v>16.469267853023442</v>
      </c>
    </row>
    <row r="8" spans="1:10">
      <c r="A8" s="5">
        <v>35</v>
      </c>
      <c r="B8" s="17">
        <f>'salaires 24%'!B8*0.0082*1.075</f>
        <v>13.755434325648961</v>
      </c>
      <c r="C8" s="17">
        <f>'salaires 24%'!C8*0.0082*1.075</f>
        <v>14.134024261217281</v>
      </c>
      <c r="D8" s="17">
        <f>'salaires 24%'!D8*0.0082*1.075</f>
        <v>14.5126141967856</v>
      </c>
      <c r="E8" s="17">
        <f>'salaires 24%'!E8*0.0082*1.075</f>
        <v>14.89120413235392</v>
      </c>
      <c r="F8" s="17">
        <f>'salaires 24%'!F8*0.0082*1.075</f>
        <v>15.395990713111678</v>
      </c>
      <c r="G8" s="17">
        <f>'salaires 24%'!G8*0.0082*1.075</f>
        <v>15.90077729386944</v>
      </c>
      <c r="H8" s="17">
        <f>'salaires 24%'!H8*0.0082*1.075</f>
        <v>16.405563874627202</v>
      </c>
      <c r="I8" s="17">
        <f>'salaires 24%'!I8*0.0082*1.075</f>
        <v>16.594858842411362</v>
      </c>
      <c r="J8" s="17">
        <f>'salaires 24%'!J8*0.0082*1.075</f>
        <v>16.784153810195519</v>
      </c>
    </row>
    <row r="9" spans="1:10">
      <c r="A9" s="5">
        <v>40</v>
      </c>
      <c r="B9" s="17">
        <f>'salaires 24%'!B9*0.0082*1.075</f>
        <v>14.031503251905445</v>
      </c>
      <c r="C9" s="17">
        <f>'salaires 24%'!C9*0.0082*1.075</f>
        <v>14.417691414801926</v>
      </c>
      <c r="D9" s="17">
        <f>'salaires 24%'!D9*0.0082*1.075</f>
        <v>14.803879577698403</v>
      </c>
      <c r="E9" s="17">
        <f>'salaires 24%'!E9*0.0082*1.075</f>
        <v>15.190067740594882</v>
      </c>
      <c r="F9" s="17">
        <f>'salaires 24%'!F9*0.0082*1.075</f>
        <v>15.704985291123521</v>
      </c>
      <c r="G9" s="17">
        <f>'salaires 24%'!G9*0.0082*1.075</f>
        <v>16.219902841652164</v>
      </c>
      <c r="H9" s="17">
        <f>'salaires 24%'!H9*0.0082*1.075</f>
        <v>16.734820392180804</v>
      </c>
      <c r="I9" s="17">
        <f>'salaires 24%'!I9*0.0082*1.075</f>
        <v>16.927914473629041</v>
      </c>
      <c r="J9" s="17">
        <f>'salaires 24%'!J9*0.0082*1.075</f>
        <v>17.121008555077285</v>
      </c>
    </row>
    <row r="10" spans="1:10">
      <c r="A10" s="5">
        <v>45</v>
      </c>
      <c r="B10" s="17">
        <f>'salaires 24%'!B10*0.0082*1.075</f>
        <v>14.307572178161923</v>
      </c>
      <c r="C10" s="17">
        <f>'salaires 24%'!C10*0.0082*1.075</f>
        <v>14.701358568386565</v>
      </c>
      <c r="D10" s="17">
        <f>'salaires 24%'!D10*0.0082*1.075</f>
        <v>15.095144958611202</v>
      </c>
      <c r="E10" s="17">
        <f>'salaires 24%'!E10*0.0082*1.075</f>
        <v>15.488931348835839</v>
      </c>
      <c r="F10" s="17">
        <f>'salaires 24%'!F10*0.0082*1.075</f>
        <v>16.013979869135362</v>
      </c>
      <c r="G10" s="17">
        <f>'salaires 24%'!G10*0.0082*1.075</f>
        <v>16.539028389434883</v>
      </c>
      <c r="H10" s="17">
        <f>'salaires 24%'!H10*0.0082*1.075</f>
        <v>17.064076909734403</v>
      </c>
      <c r="I10" s="17">
        <f>'salaires 24%'!I10*0.0082*1.075</f>
        <v>17.260970104846724</v>
      </c>
      <c r="J10" s="17">
        <f>'salaires 24%'!J10*0.0082*1.075</f>
        <v>17.457863299959044</v>
      </c>
    </row>
    <row r="11" spans="1:10">
      <c r="A11" s="5">
        <v>50</v>
      </c>
      <c r="B11" s="17">
        <f>'salaires 24%'!B11*0.0082*1.075</f>
        <v>14.589642602815282</v>
      </c>
      <c r="C11" s="17">
        <f>'salaires 24%'!C11*0.0082*1.075</f>
        <v>14.99119239922304</v>
      </c>
      <c r="D11" s="17">
        <f>'salaires 24%'!D11*0.0082*1.075</f>
        <v>15.392742195630801</v>
      </c>
      <c r="E11" s="17">
        <f>'salaires 24%'!E11*0.0082*1.075</f>
        <v>15.794291992038559</v>
      </c>
      <c r="F11" s="17">
        <f>'salaires 24%'!F11*0.0082*1.075</f>
        <v>16.329691720582243</v>
      </c>
      <c r="G11" s="17">
        <f>'salaires 24%'!G11*0.0082*1.075</f>
        <v>16.865091449125924</v>
      </c>
      <c r="H11" s="17">
        <f>'salaires 24%'!H11*0.0082*1.075</f>
        <v>17.400491177669601</v>
      </c>
      <c r="I11" s="17">
        <f>'salaires 24%'!I11*0.0082*1.075</f>
        <v>17.601266075873479</v>
      </c>
      <c r="J11" s="17">
        <f>'salaires 24%'!J11*0.0082*1.075</f>
        <v>17.802040974077364</v>
      </c>
    </row>
    <row r="12" spans="1:10">
      <c r="A12" s="5">
        <v>55</v>
      </c>
      <c r="B12" s="17">
        <f>'salaires 24%'!B12*0.0082*1.075</f>
        <v>14.865711529071765</v>
      </c>
      <c r="C12" s="17">
        <f>'salaires 24%'!C12*0.0082*1.075</f>
        <v>15.274859552807685</v>
      </c>
      <c r="D12" s="17">
        <f>'salaires 24%'!D12*0.0082*1.075</f>
        <v>15.6840075765436</v>
      </c>
      <c r="E12" s="17">
        <f>'salaires 24%'!E12*0.0082*1.075</f>
        <v>16.09315560027952</v>
      </c>
      <c r="F12" s="17">
        <f>'salaires 24%'!F12*0.0082*1.075</f>
        <v>16.638686298594077</v>
      </c>
      <c r="G12" s="17">
        <f>'salaires 24%'!G12*0.0082*1.075</f>
        <v>17.184216996908638</v>
      </c>
      <c r="H12" s="17">
        <f>'salaires 24%'!H12*0.0082*1.075</f>
        <v>17.7297476952232</v>
      </c>
      <c r="I12" s="17">
        <f>'salaires 24%'!I12*0.0082*1.075</f>
        <v>17.934321707091158</v>
      </c>
      <c r="J12" s="17">
        <f>'salaires 24%'!J12*0.0082*1.075</f>
        <v>18.13889571895912</v>
      </c>
    </row>
    <row r="13" spans="1:10">
      <c r="A13" s="5">
        <v>60</v>
      </c>
      <c r="B13" s="17">
        <f>'salaires 24%'!B13*0.0082*1.075</f>
        <v>15.15978495051888</v>
      </c>
      <c r="C13" s="17">
        <f>'salaires 24%'!C13*0.0082*1.075</f>
        <v>15.57702673814784</v>
      </c>
      <c r="D13" s="17">
        <f>'salaires 24%'!D13*0.0082*1.075</f>
        <v>15.994268525776798</v>
      </c>
      <c r="E13" s="17">
        <f>'salaires 24%'!E13*0.0082*1.075</f>
        <v>16.41151031340576</v>
      </c>
      <c r="F13" s="17">
        <f>'salaires 24%'!F13*0.0082*1.075</f>
        <v>16.967832696911042</v>
      </c>
      <c r="G13" s="17">
        <f>'salaires 24%'!G13*0.0082*1.075</f>
        <v>17.524155080416321</v>
      </c>
      <c r="H13" s="17">
        <f>'salaires 24%'!H13*0.0082*1.075</f>
        <v>18.0804774639216</v>
      </c>
      <c r="I13" s="17">
        <f>'salaires 24%'!I13*0.0082*1.075</f>
        <v>18.28909835773608</v>
      </c>
      <c r="J13" s="17">
        <f>'salaires 24%'!J13*0.0082*1.075</f>
        <v>18.497719251550564</v>
      </c>
    </row>
    <row r="14" spans="1:10">
      <c r="A14" s="5">
        <v>65</v>
      </c>
      <c r="B14" s="17">
        <f>'salaires 24%'!B14*0.0082*1.075</f>
        <v>15.465861368759763</v>
      </c>
      <c r="C14" s="17">
        <f>'salaires 24%'!C14*0.0082*1.075</f>
        <v>15.891527277991685</v>
      </c>
      <c r="D14" s="17">
        <f>'salaires 24%'!D14*0.0082*1.075</f>
        <v>16.317193187223602</v>
      </c>
      <c r="E14" s="17">
        <f>'salaires 24%'!E14*0.0082*1.075</f>
        <v>16.742859096455518</v>
      </c>
      <c r="F14" s="17">
        <f>'salaires 24%'!F14*0.0082*1.075</f>
        <v>17.310413642098084</v>
      </c>
      <c r="G14" s="17">
        <f>'salaires 24%'!G14*0.0082*1.075</f>
        <v>17.877968187740645</v>
      </c>
      <c r="H14" s="17">
        <f>'salaires 24%'!H14*0.0082*1.075</f>
        <v>18.4455227333832</v>
      </c>
      <c r="I14" s="17">
        <f>'salaires 24%'!I14*0.0082*1.075</f>
        <v>18.658355687999158</v>
      </c>
      <c r="J14" s="17">
        <f>'salaires 24%'!J14*0.0082*1.075</f>
        <v>18.871188642615124</v>
      </c>
    </row>
    <row r="15" spans="1:10">
      <c r="A15" s="5">
        <v>70</v>
      </c>
      <c r="B15" s="17">
        <f>'salaires 24%'!B15*0.0082*1.075</f>
        <v>15.789942282191284</v>
      </c>
      <c r="C15" s="17">
        <f>'salaires 24%'!C15*0.0082*1.075</f>
        <v>16.224527849591045</v>
      </c>
      <c r="D15" s="17">
        <f>'salaires 24%'!D15*0.0082*1.075</f>
        <v>16.659113416990802</v>
      </c>
      <c r="E15" s="17">
        <f>'salaires 24%'!E15*0.0082*1.075</f>
        <v>17.093698984390564</v>
      </c>
      <c r="F15" s="17">
        <f>'salaires 24%'!F15*0.0082*1.075</f>
        <v>17.673146407590245</v>
      </c>
      <c r="G15" s="17">
        <f>'salaires 24%'!G15*0.0082*1.075</f>
        <v>18.25259383078992</v>
      </c>
      <c r="H15" s="17">
        <f>'salaires 24%'!H15*0.0082*1.075</f>
        <v>18.832041253989601</v>
      </c>
      <c r="I15" s="17">
        <f>'salaires 24%'!I15*0.0082*1.075</f>
        <v>19.049334037689484</v>
      </c>
      <c r="J15" s="17">
        <f>'salaires 24%'!J15*0.0082*1.075</f>
        <v>19.266626821389366</v>
      </c>
    </row>
    <row r="16" spans="1:10">
      <c r="A16" s="5">
        <v>75</v>
      </c>
      <c r="B16" s="17">
        <f>'salaires 24%'!B16*0.0082*1.075</f>
        <v>16.084015703638407</v>
      </c>
      <c r="C16" s="17">
        <f>'salaires 24%'!C16*0.0082*1.075</f>
        <v>16.526695034931205</v>
      </c>
      <c r="D16" s="17">
        <f>'salaires 24%'!D16*0.0082*1.075</f>
        <v>16.969374366224002</v>
      </c>
      <c r="E16" s="17">
        <f>'salaires 24%'!E16*0.0082*1.075</f>
        <v>17.4120536975168</v>
      </c>
      <c r="F16" s="17">
        <f>'salaires 24%'!F16*0.0082*1.075</f>
        <v>18.002292805907206</v>
      </c>
      <c r="G16" s="17">
        <f>'salaires 24%'!G16*0.0082*1.075</f>
        <v>18.592531914297606</v>
      </c>
      <c r="H16" s="17">
        <f>'salaires 24%'!H16*0.0082*1.075</f>
        <v>19.182771022688005</v>
      </c>
      <c r="I16" s="17">
        <f>'salaires 24%'!I16*0.0082*1.075</f>
        <v>19.404110688334399</v>
      </c>
      <c r="J16" s="17">
        <f>'salaires 24%'!J16*0.0082*1.075</f>
        <v>19.625450353980806</v>
      </c>
    </row>
    <row r="17" spans="1:10">
      <c r="A17" s="5">
        <v>80</v>
      </c>
      <c r="B17" s="17">
        <f>'salaires 24%'!B17*0.0082*1.075</f>
        <v>16.378089125085516</v>
      </c>
      <c r="C17" s="17">
        <f>'salaires 24%'!C17*0.0082*1.075</f>
        <v>16.828862220271361</v>
      </c>
      <c r="D17" s="17">
        <f>'salaires 24%'!D17*0.0082*1.075</f>
        <v>17.279635315457199</v>
      </c>
      <c r="E17" s="17">
        <f>'salaires 24%'!E17*0.0082*1.075</f>
        <v>17.73040841064304</v>
      </c>
      <c r="F17" s="17">
        <f>'salaires 24%'!F17*0.0082*1.075</f>
        <v>18.331439204224161</v>
      </c>
      <c r="G17" s="17">
        <f>'salaires 24%'!G17*0.0082*1.075</f>
        <v>18.932469997805281</v>
      </c>
      <c r="H17" s="17">
        <f>'salaires 24%'!H17*0.0082*1.075</f>
        <v>19.533500791386402</v>
      </c>
      <c r="I17" s="17">
        <f>'salaires 24%'!I17*0.0082*1.075</f>
        <v>19.758887338979324</v>
      </c>
      <c r="J17" s="17">
        <f>'salaires 24%'!J17*0.0082*1.075</f>
        <v>19.98427388657224</v>
      </c>
    </row>
    <row r="18" spans="1:10">
      <c r="A18" s="5">
        <v>85</v>
      </c>
      <c r="B18" s="17">
        <f>'salaires 24%'!B18*0.0082*1.075</f>
        <v>16.750182025692084</v>
      </c>
      <c r="C18" s="17">
        <f>'salaires 24%'!C18*0.0082*1.075</f>
        <v>17.211196209885443</v>
      </c>
      <c r="D18" s="17">
        <f>'salaires 24%'!D18*0.0082*1.075</f>
        <v>17.6722103940788</v>
      </c>
      <c r="E18" s="17">
        <f>'salaires 24%'!E18*0.0082*1.075</f>
        <v>18.133224578272156</v>
      </c>
      <c r="F18" s="17">
        <f>'salaires 24%'!F18*0.0082*1.075</f>
        <v>18.747910157196642</v>
      </c>
      <c r="G18" s="17">
        <f>'salaires 24%'!G18*0.0082*1.075</f>
        <v>19.362595736121122</v>
      </c>
      <c r="H18" s="17">
        <f>'salaires 24%'!H18*0.0082*1.075</f>
        <v>19.977281315045598</v>
      </c>
      <c r="I18" s="17">
        <f>'salaires 24%'!I18*0.0082*1.075</f>
        <v>20.207788407142278</v>
      </c>
      <c r="J18" s="17">
        <f>'salaires 24%'!J18*0.0082*1.075</f>
        <v>20.438295499238961</v>
      </c>
    </row>
    <row r="19" spans="1:10">
      <c r="A19" s="5">
        <v>90</v>
      </c>
      <c r="B19" s="17">
        <f>'salaires 24%'!B19*0.0082*1.075</f>
        <v>17.134277923092402</v>
      </c>
      <c r="C19" s="17">
        <f>'salaires 24%'!C19*0.0082*1.075</f>
        <v>17.605863554003204</v>
      </c>
      <c r="D19" s="17">
        <f>'salaires 24%'!D19*0.0082*1.075</f>
        <v>18.077449184913995</v>
      </c>
      <c r="E19" s="17">
        <f>'salaires 24%'!E19*0.0082*1.075</f>
        <v>18.549034815824797</v>
      </c>
      <c r="F19" s="17">
        <f>'salaires 24%'!F19*0.0082*1.075</f>
        <v>19.177815657039201</v>
      </c>
      <c r="G19" s="17">
        <f>'salaires 24%'!G19*0.0082*1.075</f>
        <v>19.806596498253597</v>
      </c>
      <c r="H19" s="17">
        <f>'salaires 24%'!H19*0.0082*1.075</f>
        <v>20.435377339468001</v>
      </c>
      <c r="I19" s="17">
        <f>'salaires 24%'!I19*0.0082*1.075</f>
        <v>20.671170154923402</v>
      </c>
      <c r="J19" s="17">
        <f>'salaires 24%'!J19*0.0082*1.075</f>
        <v>20.9069629703788</v>
      </c>
    </row>
    <row r="20" spans="1:10">
      <c r="A20" s="5">
        <v>95</v>
      </c>
      <c r="B20" s="17">
        <f>'salaires 24%'!B20*0.0082*1.075</f>
        <v>17.512372322095842</v>
      </c>
      <c r="C20" s="17">
        <f>'salaires 24%'!C20*0.0082*1.075</f>
        <v>17.994364220869123</v>
      </c>
      <c r="D20" s="17">
        <f>'salaires 24%'!D20*0.0082*1.075</f>
        <v>18.476356119642396</v>
      </c>
      <c r="E20" s="17">
        <f>'salaires 24%'!E20*0.0082*1.075</f>
        <v>18.958348018415681</v>
      </c>
      <c r="F20" s="17">
        <f>'salaires 24%'!F20*0.0082*1.075</f>
        <v>19.601003883446719</v>
      </c>
      <c r="G20" s="17">
        <f>'salaires 24%'!G20*0.0082*1.075</f>
        <v>20.243659748477764</v>
      </c>
      <c r="H20" s="17">
        <f>'salaires 24%'!H20*0.0082*1.075</f>
        <v>20.886315613508806</v>
      </c>
      <c r="I20" s="17">
        <f>'salaires 24%'!I20*0.0082*1.075</f>
        <v>21.127311562895443</v>
      </c>
      <c r="J20" s="17">
        <f>'salaires 24%'!J20*0.0082*1.075</f>
        <v>21.368307512282083</v>
      </c>
    </row>
    <row r="21" spans="1:10">
      <c r="A21" s="5">
        <v>100</v>
      </c>
      <c r="B21" s="17">
        <f>'salaires 24%'!B21*0.0082*1.075</f>
        <v>17.902469717893045</v>
      </c>
      <c r="C21" s="17">
        <f>'salaires 24%'!C21*0.0082*1.075</f>
        <v>18.395198242238724</v>
      </c>
      <c r="D21" s="17">
        <f>'salaires 24%'!D21*0.0082*1.075</f>
        <v>18.8879267665844</v>
      </c>
      <c r="E21" s="17">
        <f>'salaires 24%'!E21*0.0082*1.075</f>
        <v>19.380655290930083</v>
      </c>
      <c r="F21" s="17">
        <f>'salaires 24%'!F21*0.0082*1.075</f>
        <v>20.037626656724321</v>
      </c>
      <c r="G21" s="17">
        <f>'salaires 24%'!G21*0.0082*1.075</f>
        <v>20.694598022518566</v>
      </c>
      <c r="H21" s="17">
        <f>'salaires 24%'!H21*0.0082*1.075</f>
        <v>21.3515693883128</v>
      </c>
      <c r="I21" s="17">
        <f>'salaires 24%'!I21*0.0082*1.075</f>
        <v>21.597933650485643</v>
      </c>
      <c r="J21" s="17">
        <f>'salaires 24%'!J21*0.0082*1.075</f>
        <v>21.844297912658483</v>
      </c>
    </row>
    <row r="22" spans="1:10">
      <c r="A22" s="5">
        <v>105</v>
      </c>
      <c r="B22" s="17">
        <f>'salaires 24%'!B22*0.0082*1.075</f>
        <v>18.316573107277762</v>
      </c>
      <c r="C22" s="17">
        <f>'salaires 24%'!C22*0.0082*1.075</f>
        <v>18.820698972615684</v>
      </c>
      <c r="D22" s="17">
        <f>'salaires 24%'!D22*0.0082*1.075</f>
        <v>19.324824837953599</v>
      </c>
      <c r="E22" s="17">
        <f>'salaires 24%'!E22*0.0082*1.075</f>
        <v>19.828950703291522</v>
      </c>
      <c r="F22" s="17">
        <f>'salaires 24%'!F22*0.0082*1.075</f>
        <v>20.501118523742079</v>
      </c>
      <c r="G22" s="17">
        <f>'salaires 24%'!G22*0.0082*1.075</f>
        <v>21.173286344192643</v>
      </c>
      <c r="H22" s="17">
        <f>'salaires 24%'!H22*0.0082*1.075</f>
        <v>21.845454164643204</v>
      </c>
      <c r="I22" s="17">
        <f>'salaires 24%'!I22*0.0082*1.075</f>
        <v>22.097517097312167</v>
      </c>
      <c r="J22" s="17">
        <f>'salaires 24%'!J22*0.0082*1.075</f>
        <v>22.349580029981123</v>
      </c>
    </row>
    <row r="23" spans="1:10">
      <c r="A23" s="5">
        <v>110</v>
      </c>
      <c r="B23" s="17">
        <f>'salaires 24%'!B23*0.0082*1.075</f>
        <v>18.748680991853124</v>
      </c>
      <c r="C23" s="17">
        <f>'salaires 24%'!C23*0.0082*1.075</f>
        <v>19.264699734748163</v>
      </c>
      <c r="D23" s="17">
        <f>'salaires 24%'!D23*0.0082*1.075</f>
        <v>19.780718477643202</v>
      </c>
      <c r="E23" s="17">
        <f>'salaires 24%'!E23*0.0082*1.075</f>
        <v>20.296737220538244</v>
      </c>
      <c r="F23" s="17">
        <f>'salaires 24%'!F23*0.0082*1.075</f>
        <v>20.984762211064961</v>
      </c>
      <c r="G23" s="17">
        <f>'salaires 24%'!G23*0.0082*1.075</f>
        <v>21.672787201591682</v>
      </c>
      <c r="H23" s="17">
        <f>'salaires 24%'!H23*0.0082*1.075</f>
        <v>22.360812192118402</v>
      </c>
      <c r="I23" s="17">
        <f>'salaires 24%'!I23*0.0082*1.075</f>
        <v>22.618821563565916</v>
      </c>
      <c r="J23" s="17">
        <f>'salaires 24%'!J23*0.0082*1.075</f>
        <v>22.876830935013437</v>
      </c>
    </row>
    <row r="24" spans="1:10">
      <c r="A24" s="5">
        <v>115</v>
      </c>
      <c r="B24" s="17">
        <f>'salaires 24%'!B24*0.0082*1.075</f>
        <v>19.210796368412886</v>
      </c>
      <c r="C24" s="17">
        <f>'salaires 24%'!C24*0.0082*1.075</f>
        <v>19.739533883139849</v>
      </c>
      <c r="D24" s="17">
        <f>'salaires 24%'!D24*0.0082*1.075</f>
        <v>20.268271397866801</v>
      </c>
      <c r="E24" s="17">
        <f>'salaires 24%'!E24*0.0082*1.075</f>
        <v>20.797008912593764</v>
      </c>
      <c r="F24" s="17">
        <f>'salaires 24%'!F24*0.0082*1.075</f>
        <v>21.501992265563047</v>
      </c>
      <c r="G24" s="17">
        <f>'salaires 24%'!G24*0.0082*1.075</f>
        <v>22.206975618532326</v>
      </c>
      <c r="H24" s="17">
        <f>'salaires 24%'!H24*0.0082*1.075</f>
        <v>22.911958971501601</v>
      </c>
      <c r="I24" s="17">
        <f>'salaires 24%'!I24*0.0082*1.075</f>
        <v>23.176327728865083</v>
      </c>
      <c r="J24" s="17">
        <f>'salaires 24%'!J24*0.0082*1.075</f>
        <v>23.440696486228564</v>
      </c>
    </row>
    <row r="25" spans="1:10">
      <c r="A25" s="5">
        <v>120</v>
      </c>
      <c r="B25" s="17">
        <f>'salaires 24%'!B25*0.0082*1.075</f>
        <v>19.738928227338317</v>
      </c>
      <c r="C25" s="17">
        <f>'salaires 24%'!C25*0.0082*1.075</f>
        <v>20.282201481301762</v>
      </c>
      <c r="D25" s="17">
        <f>'salaires 24%'!D25*0.0082*1.075</f>
        <v>20.8254747352652</v>
      </c>
      <c r="E25" s="17">
        <f>'salaires 24%'!E25*0.0082*1.075</f>
        <v>21.368747989228641</v>
      </c>
      <c r="F25" s="17">
        <f>'salaires 24%'!F25*0.0082*1.075</f>
        <v>22.093112327846562</v>
      </c>
      <c r="G25" s="17">
        <f>'salaires 24%'!G25*0.0082*1.075</f>
        <v>22.817476666464479</v>
      </c>
      <c r="H25" s="17">
        <f>'salaires 24%'!H25*0.0082*1.075</f>
        <v>23.5418410050824</v>
      </c>
      <c r="I25" s="17">
        <f>'salaires 24%'!I25*0.0082*1.075</f>
        <v>23.813477632064124</v>
      </c>
      <c r="J25" s="17">
        <f>'salaires 24%'!J25*0.0082*1.075</f>
        <v>24.085114259045845</v>
      </c>
    </row>
    <row r="26" spans="1:10">
      <c r="A26" s="5">
        <v>125</v>
      </c>
      <c r="B26" s="17">
        <f>'salaires 24%'!B26*0.0082*1.075</f>
        <v>20.237052594279362</v>
      </c>
      <c r="C26" s="17">
        <f>'salaires 24%'!C26*0.0082*1.075</f>
        <v>20.794035693204481</v>
      </c>
      <c r="D26" s="17">
        <f>'salaires 24%'!D26*0.0082*1.075</f>
        <v>21.351018792129594</v>
      </c>
      <c r="E26" s="17">
        <f>'salaires 24%'!E26*0.0082*1.075</f>
        <v>21.90800189105472</v>
      </c>
      <c r="F26" s="17">
        <f>'salaires 24%'!F26*0.0082*1.075</f>
        <v>22.650646022954877</v>
      </c>
      <c r="G26" s="17">
        <f>'salaires 24%'!G26*0.0082*1.075</f>
        <v>23.393290154855038</v>
      </c>
      <c r="H26" s="17">
        <f>'salaires 24%'!H26*0.0082*1.075</f>
        <v>24.135934286755202</v>
      </c>
      <c r="I26" s="17">
        <f>'salaires 24%'!I26*0.0082*1.075</f>
        <v>24.414425836217756</v>
      </c>
      <c r="J26" s="17">
        <f>'salaires 24%'!J26*0.0082*1.075</f>
        <v>24.692917385680317</v>
      </c>
    </row>
    <row r="27" spans="1:10">
      <c r="A27" s="5">
        <v>130</v>
      </c>
      <c r="B27" s="17">
        <f>'salaires 24%'!B27*0.0082*1.075</f>
        <v>20.729175462823523</v>
      </c>
      <c r="C27" s="17">
        <f>'salaires 24%'!C27*0.0082*1.075</f>
        <v>21.299703227855364</v>
      </c>
      <c r="D27" s="17">
        <f>'salaires 24%'!D27*0.0082*1.075</f>
        <v>21.870230992887198</v>
      </c>
      <c r="E27" s="17">
        <f>'salaires 24%'!E27*0.0082*1.075</f>
        <v>22.440758757919038</v>
      </c>
      <c r="F27" s="17">
        <f>'salaires 24%'!F27*0.0082*1.075</f>
        <v>23.201462444628159</v>
      </c>
      <c r="G27" s="17">
        <f>'salaires 24%'!G27*0.0082*1.075</f>
        <v>23.962166131337284</v>
      </c>
      <c r="H27" s="17">
        <f>'salaires 24%'!H27*0.0082*1.075</f>
        <v>24.722869818046401</v>
      </c>
      <c r="I27" s="17">
        <f>'salaires 24%'!I27*0.0082*1.075</f>
        <v>25.008133700562318</v>
      </c>
      <c r="J27" s="17">
        <f>'salaires 24%'!J27*0.0082*1.075</f>
        <v>25.293397583078242</v>
      </c>
    </row>
    <row r="28" spans="1:10">
      <c r="A28" s="5">
        <v>135</v>
      </c>
      <c r="B28" s="17">
        <f>'salaires 24%'!B28*0.0082*1.075</f>
        <v>21.2453043249552</v>
      </c>
      <c r="C28" s="17">
        <f>'salaires 24%'!C28*0.0082*1.075</f>
        <v>21.830037471513602</v>
      </c>
      <c r="D28" s="17">
        <f>'salaires 24%'!D28*0.0082*1.075</f>
        <v>22.414770618071998</v>
      </c>
      <c r="E28" s="17">
        <f>'salaires 24%'!E28*0.0082*1.075</f>
        <v>22.999503764630401</v>
      </c>
      <c r="F28" s="17">
        <f>'salaires 24%'!F28*0.0082*1.075</f>
        <v>23.779147960041598</v>
      </c>
      <c r="G28" s="17">
        <f>'salaires 24%'!G28*0.0082*1.075</f>
        <v>24.558792155452799</v>
      </c>
      <c r="H28" s="17">
        <f>'salaires 24%'!H28*0.0082*1.075</f>
        <v>25.338436350864001</v>
      </c>
      <c r="I28" s="17">
        <f>'salaires 24%'!I28*0.0082*1.075</f>
        <v>25.630802924143204</v>
      </c>
      <c r="J28" s="17">
        <f>'salaires 24%'!J28*0.0082*1.075</f>
        <v>25.923169497422407</v>
      </c>
    </row>
    <row r="29" spans="1:10">
      <c r="A29" s="5">
        <v>140</v>
      </c>
      <c r="B29" s="17">
        <f>'salaires 24%'!B29*0.0082*1.075</f>
        <v>21.76743468548376</v>
      </c>
      <c r="C29" s="17">
        <f>'salaires 24%'!C29*0.0082*1.075</f>
        <v>22.366538392423685</v>
      </c>
      <c r="D29" s="17">
        <f>'salaires 24%'!D29*0.0082*1.075</f>
        <v>22.965642099363599</v>
      </c>
      <c r="E29" s="17">
        <f>'salaires 24%'!E29*0.0082*1.075</f>
        <v>23.56474580630352</v>
      </c>
      <c r="F29" s="17">
        <f>'salaires 24%'!F29*0.0082*1.075</f>
        <v>24.363550748890084</v>
      </c>
      <c r="G29" s="17">
        <f>'salaires 24%'!G29*0.0082*1.075</f>
        <v>25.162355691476641</v>
      </c>
      <c r="H29" s="17">
        <f>'salaires 24%'!H29*0.0082*1.075</f>
        <v>25.961160634063198</v>
      </c>
      <c r="I29" s="17">
        <f>'salaires 24%'!I29*0.0082*1.075</f>
        <v>26.260712487533162</v>
      </c>
      <c r="J29" s="17">
        <f>'salaires 24%'!J29*0.0082*1.075</f>
        <v>26.560264341003119</v>
      </c>
    </row>
    <row r="30" spans="1:10">
      <c r="A30" s="5">
        <v>145</v>
      </c>
      <c r="B30" s="17">
        <f>'salaires 24%'!B30*0.0082*1.075</f>
        <v>22.307569541202966</v>
      </c>
      <c r="C30" s="17">
        <f>'salaires 24%'!C30*0.0082*1.075</f>
        <v>22.921539345089283</v>
      </c>
      <c r="D30" s="17">
        <f>'salaires 24%'!D30*0.0082*1.075</f>
        <v>23.535509148975606</v>
      </c>
      <c r="E30" s="17">
        <f>'salaires 24%'!E30*0.0082*1.075</f>
        <v>24.149478952861919</v>
      </c>
      <c r="F30" s="17">
        <f>'salaires 24%'!F30*0.0082*1.075</f>
        <v>24.968105358043683</v>
      </c>
      <c r="G30" s="17">
        <f>'salaires 24%'!G30*0.0082*1.075</f>
        <v>25.78673176322544</v>
      </c>
      <c r="H30" s="17">
        <f>'salaires 24%'!H30*0.0082*1.075</f>
        <v>26.605358168407204</v>
      </c>
      <c r="I30" s="17">
        <f>'salaires 24%'!I30*0.0082*1.075</f>
        <v>26.91234307035036</v>
      </c>
      <c r="J30" s="17">
        <f>'salaires 24%'!J30*0.0082*1.075</f>
        <v>27.219327972293524</v>
      </c>
    </row>
    <row r="31" spans="1:10">
      <c r="A31" s="5">
        <v>150</v>
      </c>
      <c r="B31" s="17">
        <f>'salaires 24%'!B31*0.0082*1.075</f>
        <v>22.859707393715922</v>
      </c>
      <c r="C31" s="17">
        <f>'salaires 24%'!C31*0.0082*1.075</f>
        <v>23.488873652258565</v>
      </c>
      <c r="D31" s="17">
        <f>'salaires 24%'!D31*0.0082*1.075</f>
        <v>24.118039910801198</v>
      </c>
      <c r="E31" s="17">
        <f>'salaires 24%'!E31*0.0082*1.075</f>
        <v>24.747206169343841</v>
      </c>
      <c r="F31" s="17">
        <f>'salaires 24%'!F31*0.0082*1.075</f>
        <v>25.586094514067362</v>
      </c>
      <c r="G31" s="17">
        <f>'salaires 24%'!G31*0.0082*1.075</f>
        <v>26.424982858790884</v>
      </c>
      <c r="H31" s="17">
        <f>'salaires 24%'!H31*0.0082*1.075</f>
        <v>27.263871203514405</v>
      </c>
      <c r="I31" s="17">
        <f>'salaires 24%'!I31*0.0082*1.075</f>
        <v>27.578454332785725</v>
      </c>
      <c r="J31" s="17">
        <f>'salaires 24%'!J31*0.0082*1.075</f>
        <v>27.893037462057045</v>
      </c>
    </row>
    <row r="32" spans="1:10">
      <c r="A32" s="4">
        <v>155</v>
      </c>
      <c r="B32" s="17">
        <f>'salaires 24%'!B32*0.0082*1.075</f>
        <v>23.411845246228886</v>
      </c>
      <c r="C32" s="17">
        <f>'salaires 24%'!C32*0.0082*1.075</f>
        <v>24.056207959427844</v>
      </c>
      <c r="D32" s="17">
        <f>'salaires 24%'!D32*0.0082*1.075</f>
        <v>24.7005706726268</v>
      </c>
      <c r="E32" s="17">
        <f>'salaires 24%'!E32*0.0082*1.075</f>
        <v>25.344933385825765</v>
      </c>
      <c r="F32" s="17">
        <f>'salaires 24%'!F32*0.0082*1.075</f>
        <v>26.204083670091041</v>
      </c>
      <c r="G32" s="17">
        <f>'salaires 24%'!G32*0.0082*1.075</f>
        <v>27.063233954356324</v>
      </c>
      <c r="H32" s="17">
        <f>'salaires 24%'!H32*0.0082*1.075</f>
        <v>27.922384238621603</v>
      </c>
      <c r="I32" s="17">
        <f>'salaires 24%'!I32*0.0082*1.075</f>
        <v>28.244565595221086</v>
      </c>
      <c r="J32" s="17">
        <f>'salaires 24%'!J32*0.0082*1.075</f>
        <v>28.566746951820569</v>
      </c>
    </row>
    <row r="33" spans="1:10">
      <c r="A33" s="4">
        <v>160</v>
      </c>
      <c r="B33" s="17">
        <f>'salaires 24%'!B33*0.0082*1.075</f>
        <v>24.066008571488805</v>
      </c>
      <c r="C33" s="17">
        <f>'salaires 24%'!C33*0.0082*1.075</f>
        <v>24.728375779878402</v>
      </c>
      <c r="D33" s="17">
        <f>'salaires 24%'!D33*0.0082*1.075</f>
        <v>25.390742988268002</v>
      </c>
      <c r="E33" s="17">
        <f>'salaires 24%'!E33*0.0082*1.075</f>
        <v>26.053110196657599</v>
      </c>
      <c r="F33" s="17">
        <f>'salaires 24%'!F33*0.0082*1.075</f>
        <v>26.936266474510401</v>
      </c>
      <c r="G33" s="17">
        <f>'salaires 24%'!G33*0.0082*1.075</f>
        <v>27.819422752363202</v>
      </c>
      <c r="H33" s="17">
        <f>'salaires 24%'!H33*0.0082*1.075</f>
        <v>28.702579030216004</v>
      </c>
      <c r="I33" s="17">
        <f>'salaires 24%'!I33*0.0082*1.075</f>
        <v>29.033762634410802</v>
      </c>
      <c r="J33" s="17">
        <f>'salaires 24%'!J33*0.0082*1.075</f>
        <v>29.364946238605601</v>
      </c>
    </row>
    <row r="34" spans="1:10">
      <c r="A34" s="5">
        <v>165</v>
      </c>
      <c r="B34" s="17">
        <f>'salaires 24%'!B34*0.0082*1.075</f>
        <v>24.642152417589283</v>
      </c>
      <c r="C34" s="17">
        <f>'salaires 24%'!C34*0.0082*1.075</f>
        <v>25.320376796055051</v>
      </c>
      <c r="D34" s="17">
        <f>'salaires 24%'!D34*0.0082*1.075</f>
        <v>25.998601174520804</v>
      </c>
      <c r="E34" s="17">
        <f>'salaires 24%'!E34*0.0082*1.075</f>
        <v>26.676825552986564</v>
      </c>
      <c r="F34" s="17">
        <f>'salaires 24%'!F34*0.0082*1.075</f>
        <v>27.581124724274243</v>
      </c>
      <c r="G34" s="17">
        <f>'salaires 24%'!G34*0.0082*1.075</f>
        <v>28.485423895561926</v>
      </c>
      <c r="H34" s="17">
        <f>'salaires 24%'!H34*0.0082*1.075</f>
        <v>29.389723066849609</v>
      </c>
      <c r="I34" s="17">
        <f>'salaires 24%'!I34*0.0082*1.075</f>
        <v>29.728835256082483</v>
      </c>
      <c r="J34" s="17">
        <f>'salaires 24%'!J34*0.0082*1.075</f>
        <v>30.067947445315372</v>
      </c>
    </row>
    <row r="35" spans="1:10">
      <c r="A35" s="5">
        <v>170</v>
      </c>
      <c r="B35" s="17">
        <f>'salaires 24%'!B35*0.0082*1.075</f>
        <v>25.248303755674165</v>
      </c>
      <c r="C35" s="17">
        <f>'salaires 24%'!C35*0.0082*1.075</f>
        <v>25.943211198490889</v>
      </c>
      <c r="D35" s="17">
        <f>'salaires 24%'!D35*0.0082*1.075</f>
        <v>26.638118641307599</v>
      </c>
      <c r="E35" s="17">
        <f>'salaires 24%'!E35*0.0082*1.075</f>
        <v>27.333026084124324</v>
      </c>
      <c r="F35" s="17">
        <f>'salaires 24%'!F35*0.0082*1.075</f>
        <v>28.259569341213282</v>
      </c>
      <c r="G35" s="17">
        <f>'salaires 24%'!G35*0.0082*1.075</f>
        <v>29.186112598302248</v>
      </c>
      <c r="H35" s="17">
        <f>'salaires 24%'!H35*0.0082*1.075</f>
        <v>30.1126558553912</v>
      </c>
      <c r="I35" s="17">
        <f>'salaires 24%'!I35*0.0082*1.075</f>
        <v>30.46010957679956</v>
      </c>
      <c r="J35" s="17">
        <f>'salaires 24%'!J35*0.0082*1.075</f>
        <v>30.807563298207921</v>
      </c>
    </row>
    <row r="36" spans="1:10">
      <c r="A36" s="5">
        <v>175</v>
      </c>
      <c r="B36" s="17">
        <f>'salaires 24%'!B36*0.0082*1.075</f>
        <v>25.872459588949688</v>
      </c>
      <c r="C36" s="17">
        <f>'salaires 24%'!C36*0.0082*1.075</f>
        <v>26.584545632682239</v>
      </c>
      <c r="D36" s="17">
        <f>'salaires 24%'!D36*0.0082*1.075</f>
        <v>27.296631676414805</v>
      </c>
      <c r="E36" s="17">
        <f>'salaires 24%'!E36*0.0082*1.075</f>
        <v>28.008717720147363</v>
      </c>
      <c r="F36" s="17">
        <f>'salaires 24%'!F36*0.0082*1.075</f>
        <v>28.958165778457438</v>
      </c>
      <c r="G36" s="17">
        <f>'salaires 24%'!G36*0.0082*1.075</f>
        <v>29.907613836767528</v>
      </c>
      <c r="H36" s="17">
        <f>'salaires 24%'!H36*0.0082*1.075</f>
        <v>30.857061895077607</v>
      </c>
      <c r="I36" s="17">
        <f>'salaires 24%'!I36*0.0082*1.075</f>
        <v>31.213104916943877</v>
      </c>
      <c r="J36" s="17">
        <f>'salaires 24%'!J36*0.0082*1.075</f>
        <v>31.569147938810165</v>
      </c>
    </row>
    <row r="37" spans="1:10">
      <c r="A37" s="5">
        <v>180</v>
      </c>
      <c r="B37" s="17">
        <f>'salaires 24%'!B37*0.0082*1.075</f>
        <v>26.514619917415846</v>
      </c>
      <c r="C37" s="17">
        <f>'salaires 24%'!C37*0.0082*1.075</f>
        <v>27.244380098629122</v>
      </c>
      <c r="D37" s="17">
        <f>'salaires 24%'!D37*0.0082*1.075</f>
        <v>27.974140279842398</v>
      </c>
      <c r="E37" s="17">
        <f>'salaires 24%'!E37*0.0082*1.075</f>
        <v>28.703900461055678</v>
      </c>
      <c r="F37" s="17">
        <f>'salaires 24%'!F37*0.0082*1.075</f>
        <v>29.676914036006721</v>
      </c>
      <c r="G37" s="17">
        <f>'salaires 24%'!G37*0.0082*1.075</f>
        <v>30.649927610957764</v>
      </c>
      <c r="H37" s="17">
        <f>'salaires 24%'!H37*0.0082*1.075</f>
        <v>31.622941185908807</v>
      </c>
      <c r="I37" s="17">
        <f>'salaires 24%'!I37*0.0082*1.075</f>
        <v>31.987821276515444</v>
      </c>
      <c r="J37" s="17">
        <f>'salaires 24%'!J37*0.0082*1.075</f>
        <v>32.352701367122087</v>
      </c>
    </row>
    <row r="38" spans="1:10">
      <c r="A38" s="5">
        <v>185</v>
      </c>
      <c r="B38" s="17">
        <f>'salaires 24%'!B38*0.0082*1.075</f>
        <v>27.168783242675762</v>
      </c>
      <c r="C38" s="17">
        <f>'salaires 24%'!C38*0.0082*1.075</f>
        <v>27.916547919079683</v>
      </c>
      <c r="D38" s="17">
        <f>'salaires 24%'!D38*0.0082*1.075</f>
        <v>28.664312595483601</v>
      </c>
      <c r="E38" s="17">
        <f>'salaires 24%'!E38*0.0082*1.075</f>
        <v>29.412077271887519</v>
      </c>
      <c r="F38" s="17">
        <f>'salaires 24%'!F38*0.0082*1.075</f>
        <v>30.409096840426081</v>
      </c>
      <c r="G38" s="17">
        <f>'salaires 24%'!G38*0.0082*1.075</f>
        <v>31.406116408964639</v>
      </c>
      <c r="H38" s="17">
        <f>'salaires 24%'!H38*0.0082*1.075</f>
        <v>32.403135977503204</v>
      </c>
      <c r="I38" s="17">
        <f>'salaires 24%'!I38*0.0082*1.075</f>
        <v>32.777018315705149</v>
      </c>
      <c r="J38" s="17">
        <f>'salaires 24%'!J38*0.0082*1.075</f>
        <v>33.150900653907122</v>
      </c>
    </row>
    <row r="39" spans="1:10">
      <c r="A39" s="5">
        <v>190</v>
      </c>
      <c r="B39" s="17">
        <f>'salaires 24%'!B39*0.0082*1.075</f>
        <v>27.834949564729445</v>
      </c>
      <c r="C39" s="17">
        <f>'salaires 24%'!C39*0.0082*1.075</f>
        <v>28.601049094033925</v>
      </c>
      <c r="D39" s="17">
        <f>'salaires 24%'!D39*0.0082*1.075</f>
        <v>29.367148623338405</v>
      </c>
      <c r="E39" s="17">
        <f>'salaires 24%'!E39*0.0082*1.075</f>
        <v>30.133248152642881</v>
      </c>
      <c r="F39" s="17">
        <f>'salaires 24%'!F39*0.0082*1.075</f>
        <v>31.154714191715524</v>
      </c>
      <c r="G39" s="17">
        <f>'salaires 24%'!G39*0.0082*1.075</f>
        <v>32.176180230788162</v>
      </c>
      <c r="H39" s="17">
        <f>'salaires 24%'!H39*0.0082*1.075</f>
        <v>33.197646269860805</v>
      </c>
      <c r="I39" s="17">
        <f>'salaires 24%'!I39*0.0082*1.075</f>
        <v>33.580696034513039</v>
      </c>
      <c r="J39" s="17">
        <f>'salaires 24%'!J39*0.0082*1.075</f>
        <v>33.963745799165281</v>
      </c>
    </row>
    <row r="40" spans="1:10">
      <c r="A40" s="5">
        <v>195</v>
      </c>
      <c r="B40" s="17">
        <f>'salaires 24%'!B40*0.0082*1.075</f>
        <v>28.525121880370641</v>
      </c>
      <c r="C40" s="17">
        <f>'salaires 24%'!C40*0.0082*1.075</f>
        <v>29.31021697799552</v>
      </c>
      <c r="D40" s="17">
        <f>'salaires 24%'!D40*0.0082*1.075</f>
        <v>30.095312075620399</v>
      </c>
      <c r="E40" s="17">
        <f>'salaires 24%'!E40*0.0082*1.075</f>
        <v>30.880407173245285</v>
      </c>
      <c r="F40" s="17">
        <f>'salaires 24%'!F40*0.0082*1.075</f>
        <v>31.92720063674512</v>
      </c>
      <c r="G40" s="17">
        <f>'salaires 24%'!G40*0.0082*1.075</f>
        <v>32.973994100244965</v>
      </c>
      <c r="H40" s="17">
        <f>'salaires 24%'!H40*0.0082*1.075</f>
        <v>34.020787563744804</v>
      </c>
      <c r="I40" s="17">
        <f>'salaires 24%'!I40*0.0082*1.075</f>
        <v>34.413335112557242</v>
      </c>
      <c r="J40" s="17">
        <f>'salaires 24%'!J40*0.0082*1.075</f>
        <v>34.805882661369687</v>
      </c>
    </row>
    <row r="41" spans="1:10">
      <c r="A41" s="5">
        <v>200</v>
      </c>
      <c r="B41" s="17">
        <f>'salaires 24%'!B41*0.0082*1.075</f>
        <v>29.221295694408727</v>
      </c>
      <c r="C41" s="17">
        <f>'salaires 24%'!C41*0.0082*1.075</f>
        <v>30.025551539208966</v>
      </c>
      <c r="D41" s="17">
        <f>'salaires 24%'!D41*0.0082*1.075</f>
        <v>30.829807384009197</v>
      </c>
      <c r="E41" s="17">
        <f>'salaires 24%'!E41*0.0082*1.075</f>
        <v>31.634063228809445</v>
      </c>
      <c r="F41" s="17">
        <f>'salaires 24%'!F41*0.0082*1.075</f>
        <v>32.706404355209756</v>
      </c>
      <c r="G41" s="17">
        <f>'salaires 24%'!G41*0.0082*1.075</f>
        <v>33.778745481610088</v>
      </c>
      <c r="H41" s="17">
        <f>'salaires 24%'!H41*0.0082*1.075</f>
        <v>34.851086608010398</v>
      </c>
      <c r="I41" s="17">
        <f>'salaires 24%'!I41*0.0082*1.075</f>
        <v>35.253214530410524</v>
      </c>
      <c r="J41" s="17">
        <f>'salaires 24%'!J41*0.0082*1.075</f>
        <v>35.655342452810636</v>
      </c>
    </row>
    <row r="42" spans="1:10">
      <c r="A42" s="5">
        <v>205</v>
      </c>
      <c r="B42" s="17">
        <f>'salaires 24%'!B42*0.0082*1.075</f>
        <v>29.947477000431206</v>
      </c>
      <c r="C42" s="17">
        <f>'salaires 24%'!C42*0.0082*1.075</f>
        <v>30.771719486681608</v>
      </c>
      <c r="D42" s="17">
        <f>'salaires 24%'!D42*0.0082*1.075</f>
        <v>31.595961972932002</v>
      </c>
      <c r="E42" s="17">
        <f>'salaires 24%'!E42*0.0082*1.075</f>
        <v>32.420204459182401</v>
      </c>
      <c r="F42" s="17">
        <f>'salaires 24%'!F42*0.0082*1.075</f>
        <v>33.519194440849603</v>
      </c>
      <c r="G42" s="17">
        <f>'salaires 24%'!G42*0.0082*1.075</f>
        <v>34.618184422516805</v>
      </c>
      <c r="H42" s="17">
        <f>'salaires 24%'!H42*0.0082*1.075</f>
        <v>35.717174404184007</v>
      </c>
      <c r="I42" s="17">
        <f>'salaires 24%'!I42*0.0082*1.075</f>
        <v>36.129295647309206</v>
      </c>
      <c r="J42" s="17">
        <f>'salaires 24%'!J42*0.0082*1.075</f>
        <v>36.541416890434405</v>
      </c>
    </row>
    <row r="43" spans="1:10">
      <c r="A43" s="5">
        <v>210</v>
      </c>
      <c r="B43" s="17">
        <f>'salaires 24%'!B43*0.0082*1.075</f>
        <v>30.68566130324745</v>
      </c>
      <c r="C43" s="17">
        <f>'salaires 24%'!C43*0.0082*1.075</f>
        <v>31.530220788657932</v>
      </c>
      <c r="D43" s="17">
        <f>'salaires 24%'!D43*0.0082*1.075</f>
        <v>32.374780274068399</v>
      </c>
      <c r="E43" s="17">
        <f>'salaires 24%'!E43*0.0082*1.075</f>
        <v>33.219339759478878</v>
      </c>
      <c r="F43" s="17">
        <f>'salaires 24%'!F43*0.0082*1.075</f>
        <v>34.345419073359523</v>
      </c>
      <c r="G43" s="17">
        <f>'salaires 24%'!G43*0.0082*1.075</f>
        <v>35.47149838724016</v>
      </c>
      <c r="H43" s="17">
        <f>'salaires 24%'!H43*0.0082*1.075</f>
        <v>36.597577701120812</v>
      </c>
      <c r="I43" s="17">
        <f>'salaires 24%'!I43*0.0082*1.075</f>
        <v>37.019857443826041</v>
      </c>
      <c r="J43" s="17">
        <f>'salaires 24%'!J43*0.0082*1.075</f>
        <v>37.442137186531291</v>
      </c>
    </row>
    <row r="44" spans="1:10">
      <c r="A44" s="5">
        <v>215</v>
      </c>
      <c r="B44" s="17">
        <f>'salaires 24%'!B44*0.0082*1.075</f>
        <v>31.441850101254321</v>
      </c>
      <c r="C44" s="17">
        <f>'salaires 24%'!C44*0.0082*1.075</f>
        <v>32.30722212238976</v>
      </c>
      <c r="D44" s="17">
        <f>'salaires 24%'!D44*0.0082*1.075</f>
        <v>33.172594143525195</v>
      </c>
      <c r="E44" s="17">
        <f>'salaires 24%'!E44*0.0082*1.075</f>
        <v>34.037966164660638</v>
      </c>
      <c r="F44" s="17">
        <f>'salaires 24%'!F44*0.0082*1.075</f>
        <v>35.191795526174559</v>
      </c>
      <c r="G44" s="17">
        <f>'salaires 24%'!G44*0.0082*1.075</f>
        <v>36.34562488768848</v>
      </c>
      <c r="H44" s="17">
        <f>'salaires 24%'!H44*0.0082*1.075</f>
        <v>37.499454249202408</v>
      </c>
      <c r="I44" s="17">
        <f>'salaires 24%'!I44*0.0082*1.075</f>
        <v>37.932140259770122</v>
      </c>
      <c r="J44" s="17">
        <f>'salaires 24%'!J44*0.0082*1.075</f>
        <v>38.364826270337844</v>
      </c>
    </row>
    <row r="45" spans="1:10">
      <c r="A45" s="5">
        <v>220</v>
      </c>
      <c r="B45" s="17">
        <f>'salaires 24%'!B45*0.0082*1.075</f>
        <v>32.216043394451845</v>
      </c>
      <c r="C45" s="17">
        <f>'salaires 24%'!C45*0.0082*1.075</f>
        <v>33.102723487877128</v>
      </c>
      <c r="D45" s="17">
        <f>'salaires 24%'!D45*0.0082*1.075</f>
        <v>33.989403581302405</v>
      </c>
      <c r="E45" s="17">
        <f>'salaires 24%'!E45*0.0082*1.075</f>
        <v>34.876083674727688</v>
      </c>
      <c r="F45" s="17">
        <f>'salaires 24%'!F45*0.0082*1.075</f>
        <v>36.058323799294719</v>
      </c>
      <c r="G45" s="17">
        <f>'salaires 24%'!G45*0.0082*1.075</f>
        <v>37.240563923861764</v>
      </c>
      <c r="H45" s="17">
        <f>'salaires 24%'!H45*0.0082*1.075</f>
        <v>38.422804048428802</v>
      </c>
      <c r="I45" s="17">
        <f>'salaires 24%'!I45*0.0082*1.075</f>
        <v>38.866144095141436</v>
      </c>
      <c r="J45" s="17">
        <f>'salaires 24%'!J45*0.0082*1.075</f>
        <v>39.309484141854078</v>
      </c>
    </row>
    <row r="46" spans="1:10">
      <c r="A46" s="5">
        <v>225</v>
      </c>
      <c r="B46" s="17">
        <f>'salaires 24%'!B46*0.0082*1.075</f>
        <v>33.014242681236887</v>
      </c>
      <c r="C46" s="17">
        <f>'salaires 24%'!C46*0.0082*1.075</f>
        <v>33.922891562371845</v>
      </c>
      <c r="D46" s="17">
        <f>'salaires 24%'!D46*0.0082*1.075</f>
        <v>34.831540443506796</v>
      </c>
      <c r="E46" s="17">
        <f>'salaires 24%'!E46*0.0082*1.075</f>
        <v>35.740189324641761</v>
      </c>
      <c r="F46" s="17">
        <f>'salaires 24%'!F46*0.0082*1.075</f>
        <v>36.951721166155046</v>
      </c>
      <c r="G46" s="17">
        <f>'salaires 24%'!G46*0.0082*1.075</f>
        <v>38.163253007668324</v>
      </c>
      <c r="H46" s="17">
        <f>'salaires 24%'!H46*0.0082*1.075</f>
        <v>39.374784849181616</v>
      </c>
      <c r="I46" s="17">
        <f>'salaires 24%'!I46*0.0082*1.075</f>
        <v>39.829109289749084</v>
      </c>
      <c r="J46" s="17">
        <f>'salaires 24%'!J46*0.0082*1.075</f>
        <v>40.283433730316567</v>
      </c>
    </row>
    <row r="47" spans="1:10">
      <c r="A47" s="5">
        <v>230</v>
      </c>
      <c r="B47" s="17">
        <f>'salaires 24%'!B47*0.0082*1.075</f>
        <v>33.830446463212574</v>
      </c>
      <c r="C47" s="17">
        <f>'salaires 24%'!C47*0.0082*1.075</f>
        <v>34.761559668622091</v>
      </c>
      <c r="D47" s="17">
        <f>'salaires 24%'!D47*0.0082*1.075</f>
        <v>35.692672874031601</v>
      </c>
      <c r="E47" s="17">
        <f>'salaires 24%'!E47*0.0082*1.075</f>
        <v>36.623786079441118</v>
      </c>
      <c r="F47" s="17">
        <f>'salaires 24%'!F47*0.0082*1.075</f>
        <v>37.865270353320497</v>
      </c>
      <c r="G47" s="17">
        <f>'salaires 24%'!G47*0.0082*1.075</f>
        <v>39.106754627199848</v>
      </c>
      <c r="H47" s="17">
        <f>'salaires 24%'!H47*0.0082*1.075</f>
        <v>40.348238901079213</v>
      </c>
      <c r="I47" s="17">
        <f>'salaires 24%'!I47*0.0082*1.075</f>
        <v>40.813795503783965</v>
      </c>
      <c r="J47" s="17">
        <f>'salaires 24%'!J47*0.0082*1.075</f>
        <v>41.279352106488723</v>
      </c>
    </row>
    <row r="48" spans="1:10">
      <c r="A48" s="5">
        <v>235</v>
      </c>
      <c r="B48" s="17">
        <f>'salaires 24%'!B48*0.0082*1.075</f>
        <v>34.676657737172633</v>
      </c>
      <c r="C48" s="17">
        <f>'salaires 24%'!C48*0.0082*1.075</f>
        <v>35.63106116113152</v>
      </c>
      <c r="D48" s="17">
        <f>'salaires 24%'!D48*0.0082*1.075</f>
        <v>36.585464585090392</v>
      </c>
      <c r="E48" s="17">
        <f>'salaires 24%'!E48*0.0082*1.075</f>
        <v>37.539868009049272</v>
      </c>
      <c r="F48" s="17">
        <f>'salaires 24%'!F48*0.0082*1.075</f>
        <v>38.812405907661116</v>
      </c>
      <c r="G48" s="17">
        <f>'salaires 24%'!G48*0.0082*1.075</f>
        <v>40.08494380627296</v>
      </c>
      <c r="H48" s="17">
        <f>'salaires 24%'!H48*0.0082*1.075</f>
        <v>41.357481704884798</v>
      </c>
      <c r="I48" s="17">
        <f>'salaires 24%'!I48*0.0082*1.075</f>
        <v>41.834683416864223</v>
      </c>
      <c r="J48" s="17">
        <f>'salaires 24%'!J48*0.0082*1.075</f>
        <v>42.311885128843677</v>
      </c>
    </row>
    <row r="49" spans="1:10">
      <c r="A49" s="5">
        <v>240</v>
      </c>
      <c r="B49" s="17">
        <f>'salaires 24%'!B49*0.0082*1.075</f>
        <v>35.744924451817283</v>
      </c>
      <c r="C49" s="17">
        <f>'salaires 24%'!C49*0.0082*1.075</f>
        <v>36.728729711959055</v>
      </c>
      <c r="D49" s="17">
        <f>'salaires 24%'!D49*0.0082*1.075</f>
        <v>37.712534972100798</v>
      </c>
      <c r="E49" s="17">
        <f>'salaires 24%'!E49*0.0082*1.075</f>
        <v>38.696340232242562</v>
      </c>
      <c r="F49" s="17">
        <f>'salaires 24%'!F49*0.0082*1.075</f>
        <v>40.008080579098248</v>
      </c>
      <c r="G49" s="17">
        <f>'salaires 24%'!G49*0.0082*1.075</f>
        <v>41.319820925953934</v>
      </c>
      <c r="H49" s="17">
        <f>'salaires 24%'!H49*0.0082*1.075</f>
        <v>42.631561272809613</v>
      </c>
      <c r="I49" s="17">
        <f>'salaires 24%'!I49*0.0082*1.075</f>
        <v>43.123463902880488</v>
      </c>
      <c r="J49" s="17">
        <f>'salaires 24%'!J49*0.0082*1.075</f>
        <v>43.61536653295137</v>
      </c>
    </row>
    <row r="50" spans="1:10">
      <c r="A50" s="5">
        <v>245</v>
      </c>
      <c r="B50" s="17">
        <f>'salaires 24%'!B50*0.0082*1.075</f>
        <v>36.615141719364892</v>
      </c>
      <c r="C50" s="17">
        <f>'salaires 24%'!C50*0.0082*1.075</f>
        <v>37.622897913475853</v>
      </c>
      <c r="D50" s="17">
        <f>'salaires 24%'!D50*0.0082*1.075</f>
        <v>38.6306541075868</v>
      </c>
      <c r="E50" s="17">
        <f>'salaires 24%'!E50*0.0082*1.075</f>
        <v>39.63841030169776</v>
      </c>
      <c r="F50" s="17">
        <f>'salaires 24%'!F50*0.0082*1.075</f>
        <v>40.982085227179041</v>
      </c>
      <c r="G50" s="17">
        <f>'salaires 24%'!G50*0.0082*1.075</f>
        <v>42.32576015266033</v>
      </c>
      <c r="H50" s="17">
        <f>'salaires 24%'!H50*0.0082*1.075</f>
        <v>43.669435078141603</v>
      </c>
      <c r="I50" s="17">
        <f>'salaires 24%'!I50*0.0082*1.075</f>
        <v>44.173313175197087</v>
      </c>
      <c r="J50" s="17">
        <f>'salaires 24%'!J50*0.0082*1.075</f>
        <v>44.677191272252564</v>
      </c>
    </row>
    <row r="51" spans="1:10">
      <c r="A51" s="5">
        <v>250</v>
      </c>
      <c r="B51" s="17">
        <f>'salaires 24%'!B51*0.0082*1.075</f>
        <v>37.521367977293771</v>
      </c>
      <c r="C51" s="17">
        <f>'salaires 24%'!C51*0.0082*1.075</f>
        <v>38.554066178503689</v>
      </c>
      <c r="D51" s="17">
        <f>'salaires 24%'!D51*0.0082*1.075</f>
        <v>39.586764379713614</v>
      </c>
      <c r="E51" s="17">
        <f>'salaires 24%'!E51*0.0082*1.075</f>
        <v>40.619462580923532</v>
      </c>
      <c r="F51" s="17">
        <f>'salaires 24%'!F51*0.0082*1.075</f>
        <v>41.996393515870089</v>
      </c>
      <c r="G51" s="17">
        <f>'salaires 24%'!G51*0.0082*1.075</f>
        <v>43.373324450816654</v>
      </c>
      <c r="H51" s="17">
        <f>'salaires 24%'!H51*0.0082*1.075</f>
        <v>44.750255385763211</v>
      </c>
      <c r="I51" s="17">
        <f>'salaires 24%'!I51*0.0082*1.075</f>
        <v>45.266604486368166</v>
      </c>
      <c r="J51" s="17">
        <f>'salaires 24%'!J51*0.0082*1.075</f>
        <v>45.782953586973143</v>
      </c>
    </row>
    <row r="52" spans="1:10">
      <c r="A52" s="5">
        <v>255</v>
      </c>
      <c r="B52" s="17">
        <f>'salaires 24%'!B52*0.0082*1.075</f>
        <v>38.451600228810172</v>
      </c>
      <c r="C52" s="17">
        <f>'salaires 24%'!C52*0.0082*1.075</f>
        <v>39.509901152538887</v>
      </c>
      <c r="D52" s="17">
        <f>'salaires 24%'!D52*0.0082*1.075</f>
        <v>40.56820207626761</v>
      </c>
      <c r="E52" s="17">
        <f>'salaires 24%'!E52*0.0082*1.075</f>
        <v>41.626502999996333</v>
      </c>
      <c r="F52" s="17">
        <f>'salaires 24%'!F52*0.0082*1.075</f>
        <v>43.03757089830129</v>
      </c>
      <c r="G52" s="17">
        <f>'salaires 24%'!G52*0.0082*1.075</f>
        <v>44.44863879660624</v>
      </c>
      <c r="H52" s="17">
        <f>'salaires 24%'!H52*0.0082*1.075</f>
        <v>45.859706694911203</v>
      </c>
      <c r="I52" s="17">
        <f>'salaires 24%'!I52*0.0082*1.075</f>
        <v>46.388857156775565</v>
      </c>
      <c r="J52" s="17">
        <f>'salaires 24%'!J52*0.0082*1.075</f>
        <v>46.918007618639919</v>
      </c>
    </row>
    <row r="53" spans="1:10">
      <c r="A53" s="5">
        <v>260</v>
      </c>
      <c r="B53" s="17">
        <f>'salaires 24%'!B53*0.0082*1.075</f>
        <v>39.405838473914088</v>
      </c>
      <c r="C53" s="17">
        <f>'salaires 24%'!C53*0.0082*1.075</f>
        <v>40.490402835581449</v>
      </c>
      <c r="D53" s="17">
        <f>'salaires 24%'!D53*0.0082*1.075</f>
        <v>41.574967197248803</v>
      </c>
      <c r="E53" s="17">
        <f>'salaires 24%'!E53*0.0082*1.075</f>
        <v>42.659531558916157</v>
      </c>
      <c r="F53" s="17">
        <f>'salaires 24%'!F53*0.0082*1.075</f>
        <v>44.105617374472644</v>
      </c>
      <c r="G53" s="17">
        <f>'salaires 24%'!G53*0.0082*1.075</f>
        <v>45.55170319002913</v>
      </c>
      <c r="H53" s="17">
        <f>'salaires 24%'!H53*0.0082*1.075</f>
        <v>46.997789005585616</v>
      </c>
      <c r="I53" s="17">
        <f>'salaires 24%'!I53*0.0082*1.075</f>
        <v>47.540071186419283</v>
      </c>
      <c r="J53" s="17">
        <f>'salaires 24%'!J53*0.0082*1.075</f>
        <v>48.082353367252963</v>
      </c>
    </row>
    <row r="54" spans="1:10">
      <c r="A54" s="5">
        <v>265</v>
      </c>
      <c r="B54" s="17">
        <f>'salaires 24%'!B54*0.0082*1.075</f>
        <v>40.378081214208642</v>
      </c>
      <c r="C54" s="17">
        <f>'salaires 24%'!C54*0.0082*1.075</f>
        <v>41.489404550379525</v>
      </c>
      <c r="D54" s="17">
        <f>'salaires 24%'!D54*0.0082*1.075</f>
        <v>42.600727886550395</v>
      </c>
      <c r="E54" s="17">
        <f>'salaires 24%'!E54*0.0082*1.075</f>
        <v>43.712051222721286</v>
      </c>
      <c r="F54" s="17">
        <f>'salaires 24%'!F54*0.0082*1.075</f>
        <v>45.193815670949121</v>
      </c>
      <c r="G54" s="17">
        <f>'salaires 24%'!G54*0.0082*1.075</f>
        <v>46.675580119176963</v>
      </c>
      <c r="H54" s="17">
        <f>'salaires 24%'!H54*0.0082*1.075</f>
        <v>48.157344567404799</v>
      </c>
      <c r="I54" s="17">
        <f>'salaires 24%'!I54*0.0082*1.075</f>
        <v>48.713006235490241</v>
      </c>
      <c r="J54" s="17">
        <f>'salaires 24%'!J54*0.0082*1.075</f>
        <v>49.268667903575682</v>
      </c>
    </row>
    <row r="55" spans="1:10">
      <c r="A55" s="5">
        <v>270</v>
      </c>
      <c r="B55" s="17">
        <f>'salaires 24%'!B55*0.0082*1.075</f>
        <v>41.374329948090725</v>
      </c>
      <c r="C55" s="17">
        <f>'salaires 24%'!C55*0.0082*1.075</f>
        <v>42.513072974184972</v>
      </c>
      <c r="D55" s="17">
        <f>'salaires 24%'!D55*0.0082*1.075</f>
        <v>43.651816000279197</v>
      </c>
      <c r="E55" s="17">
        <f>'salaires 24%'!E55*0.0082*1.075</f>
        <v>44.790559026373444</v>
      </c>
      <c r="F55" s="17">
        <f>'salaires 24%'!F55*0.0082*1.075</f>
        <v>46.308883061165766</v>
      </c>
      <c r="G55" s="17">
        <f>'salaires 24%'!G55*0.0082*1.075</f>
        <v>47.827207095958094</v>
      </c>
      <c r="H55" s="17">
        <f>'salaires 24%'!H55*0.0082*1.075</f>
        <v>49.345531130750409</v>
      </c>
      <c r="I55" s="17">
        <f>'salaires 24%'!I55*0.0082*1.075</f>
        <v>49.914902643797525</v>
      </c>
      <c r="J55" s="17">
        <f>'salaires 24%'!J55*0.0082*1.075</f>
        <v>50.484274156844656</v>
      </c>
    </row>
    <row r="56" spans="1:10">
      <c r="A56" s="5">
        <v>275</v>
      </c>
      <c r="B56" s="17">
        <f>'salaires 24%'!B56*0.0082*1.075</f>
        <v>42.394584675560324</v>
      </c>
      <c r="C56" s="17">
        <f>'salaires 24%'!C56*0.0082*1.075</f>
        <v>43.56140810699776</v>
      </c>
      <c r="D56" s="17">
        <f>'salaires 24%'!D56*0.0082*1.075</f>
        <v>44.728231538435203</v>
      </c>
      <c r="E56" s="17">
        <f>'salaires 24%'!E56*0.0082*1.075</f>
        <v>45.895054969872646</v>
      </c>
      <c r="F56" s="17">
        <f>'salaires 24%'!F56*0.0082*1.075</f>
        <v>47.450819545122563</v>
      </c>
      <c r="G56" s="17">
        <f>'salaires 24%'!G56*0.0082*1.075</f>
        <v>49.006584120372487</v>
      </c>
      <c r="H56" s="17">
        <f>'salaires 24%'!H56*0.0082*1.075</f>
        <v>50.562348695622404</v>
      </c>
      <c r="I56" s="17">
        <f>'salaires 24%'!I56*0.0082*1.075</f>
        <v>51.145760411341122</v>
      </c>
      <c r="J56" s="17">
        <f>'salaires 24%'!J56*0.0082*1.075</f>
        <v>51.729172127059847</v>
      </c>
    </row>
    <row r="57" spans="1:10">
      <c r="A57" s="5">
        <v>280</v>
      </c>
      <c r="B57" s="17">
        <f>'salaires 24%'!B57*0.0082*1.075</f>
        <v>43.444846895014329</v>
      </c>
      <c r="C57" s="17">
        <f>'salaires 24%'!C57*0.0082*1.075</f>
        <v>44.640576626069766</v>
      </c>
      <c r="D57" s="17">
        <f>'salaires 24%'!D57*0.0082*1.075</f>
        <v>45.836306357125196</v>
      </c>
      <c r="E57" s="17">
        <f>'salaires 24%'!E57*0.0082*1.075</f>
        <v>47.032036088180632</v>
      </c>
      <c r="F57" s="17">
        <f>'salaires 24%'!F57*0.0082*1.075</f>
        <v>48.626342396254557</v>
      </c>
      <c r="G57" s="17">
        <f>'salaires 24%'!G57*0.0082*1.075</f>
        <v>50.220648704328482</v>
      </c>
      <c r="H57" s="17">
        <f>'salaires 24%'!H57*0.0082*1.075</f>
        <v>51.8149550124024</v>
      </c>
      <c r="I57" s="17">
        <f>'salaires 24%'!I57*0.0082*1.075</f>
        <v>52.412819877930126</v>
      </c>
      <c r="J57" s="17">
        <f>'salaires 24%'!J57*0.0082*1.075</f>
        <v>53.010684743457837</v>
      </c>
    </row>
    <row r="58" spans="1:10">
      <c r="A58" s="5">
        <v>285</v>
      </c>
      <c r="B58" s="17">
        <f>'salaires 24%'!B58*0.0082*1.075</f>
        <v>44.429092632102645</v>
      </c>
      <c r="C58" s="17">
        <f>'salaires 24%'!C58*0.0082*1.075</f>
        <v>45.651911695371524</v>
      </c>
      <c r="D58" s="17">
        <f>'salaires 24%'!D58*0.0082*1.075</f>
        <v>46.874730758640403</v>
      </c>
      <c r="E58" s="17">
        <f>'salaires 24%'!E58*0.0082*1.075</f>
        <v>48.097549821909269</v>
      </c>
      <c r="F58" s="17">
        <f>'salaires 24%'!F58*0.0082*1.075</f>
        <v>49.727975239601115</v>
      </c>
      <c r="G58" s="17">
        <f>'salaires 24%'!G58*0.0082*1.075</f>
        <v>51.358400657292954</v>
      </c>
      <c r="H58" s="17">
        <f>'salaires 24%'!H58*0.0082*1.075</f>
        <v>52.988826074984793</v>
      </c>
      <c r="I58" s="17">
        <f>'salaires 24%'!I58*0.0082*1.075</f>
        <v>53.600235606619229</v>
      </c>
      <c r="J58" s="17">
        <f>'salaires 24%'!J58*0.0082*1.075</f>
        <v>54.211645138253679</v>
      </c>
    </row>
    <row r="59" spans="1:10">
      <c r="A59" s="5">
        <v>290</v>
      </c>
      <c r="B59" s="17">
        <f>'salaires 24%'!B59*0.0082*1.075</f>
        <v>45.431342864381612</v>
      </c>
      <c r="C59" s="17">
        <f>'salaires 24%'!C59*0.0082*1.075</f>
        <v>46.681746796428811</v>
      </c>
      <c r="D59" s="17">
        <f>'salaires 24%'!D59*0.0082*1.075</f>
        <v>47.932150728476003</v>
      </c>
      <c r="E59" s="17">
        <f>'salaires 24%'!E59*0.0082*1.075</f>
        <v>49.182554660523202</v>
      </c>
      <c r="F59" s="17">
        <f>'salaires 24%'!F59*0.0082*1.075</f>
        <v>50.849759903252803</v>
      </c>
      <c r="G59" s="17">
        <f>'salaires 24%'!G59*0.0082*1.075</f>
        <v>52.516965145982404</v>
      </c>
      <c r="H59" s="17">
        <f>'salaires 24%'!H59*0.0082*1.075</f>
        <v>54.184170388712012</v>
      </c>
      <c r="I59" s="17">
        <f>'salaires 24%'!I59*0.0082*1.075</f>
        <v>54.809372354735608</v>
      </c>
      <c r="J59" s="17">
        <f>'salaires 24%'!J59*0.0082*1.075</f>
        <v>55.434574320759211</v>
      </c>
    </row>
    <row r="60" spans="1:10">
      <c r="A60" s="5">
        <v>295</v>
      </c>
      <c r="B60" s="17">
        <f>'salaires 24%'!B60*0.0082*1.075</f>
        <v>46.433593096660573</v>
      </c>
      <c r="C60" s="17">
        <f>'salaires 24%'!C60*0.0082*1.075</f>
        <v>47.711581897486091</v>
      </c>
      <c r="D60" s="17">
        <f>'salaires 24%'!D60*0.0082*1.075</f>
        <v>48.989570698311596</v>
      </c>
      <c r="E60" s="17">
        <f>'salaires 24%'!E60*0.0082*1.075</f>
        <v>50.267559499137136</v>
      </c>
      <c r="F60" s="17">
        <f>'salaires 24%'!F60*0.0082*1.075</f>
        <v>51.971544566904491</v>
      </c>
      <c r="G60" s="17">
        <f>'salaires 24%'!G60*0.0082*1.075</f>
        <v>53.675529634671847</v>
      </c>
      <c r="H60" s="17">
        <f>'salaires 24%'!H60*0.0082*1.075</f>
        <v>55.379514702439209</v>
      </c>
      <c r="I60" s="17">
        <f>'salaires 24%'!I60*0.0082*1.075</f>
        <v>56.018509102851972</v>
      </c>
      <c r="J60" s="17">
        <f>'salaires 24%'!J60*0.0082*1.075</f>
        <v>56.657503503264735</v>
      </c>
    </row>
    <row r="61" spans="1:10">
      <c r="A61" s="5">
        <v>300</v>
      </c>
      <c r="B61" s="17">
        <f>'salaires 24%'!B61*0.0082*1.075</f>
        <v>47.46585082092394</v>
      </c>
      <c r="C61" s="17">
        <f>'salaires 24%'!C61*0.0082*1.075</f>
        <v>48.772250384802568</v>
      </c>
      <c r="D61" s="17">
        <f>'salaires 24%'!D61*0.0082*1.075</f>
        <v>50.078649948681196</v>
      </c>
      <c r="E61" s="17">
        <f>'salaires 24%'!E61*0.0082*1.075</f>
        <v>51.385049512559839</v>
      </c>
      <c r="F61" s="17">
        <f>'salaires 24%'!F61*0.0082*1.075</f>
        <v>53.126915597731362</v>
      </c>
      <c r="G61" s="17">
        <f>'salaires 24%'!G61*0.0082*1.075</f>
        <v>54.868781682902878</v>
      </c>
      <c r="H61" s="17">
        <f>'salaires 24%'!H61*0.0082*1.075</f>
        <v>56.610647768074394</v>
      </c>
      <c r="I61" s="17">
        <f>'salaires 24%'!I61*0.0082*1.075</f>
        <v>57.263847550013722</v>
      </c>
      <c r="J61" s="17">
        <f>'salaires 24%'!J61*0.0082*1.075</f>
        <v>57.917047331953043</v>
      </c>
    </row>
    <row r="62" spans="1:10">
      <c r="A62" s="5">
        <v>305</v>
      </c>
      <c r="B62" s="17">
        <f>'salaires 24%'!B62*0.0082*1.075</f>
        <v>48.528116037171692</v>
      </c>
      <c r="C62" s="17">
        <f>'salaires 24%'!C62*0.0082*1.075</f>
        <v>49.863752258378248</v>
      </c>
      <c r="D62" s="17">
        <f>'salaires 24%'!D62*0.0082*1.075</f>
        <v>51.199388479584805</v>
      </c>
      <c r="E62" s="17">
        <f>'salaires 24%'!E62*0.0082*1.075</f>
        <v>52.535024700791361</v>
      </c>
      <c r="F62" s="17">
        <f>'salaires 24%'!F62*0.0082*1.075</f>
        <v>54.315872995733457</v>
      </c>
      <c r="G62" s="17">
        <f>'salaires 24%'!G62*0.0082*1.075</f>
        <v>56.096721290675525</v>
      </c>
      <c r="H62" s="17">
        <f>'salaires 24%'!H62*0.0082*1.075</f>
        <v>57.877569585617614</v>
      </c>
      <c r="I62" s="17">
        <f>'salaires 24%'!I62*0.0082*1.075</f>
        <v>58.545387696220885</v>
      </c>
      <c r="J62" s="17">
        <f>'salaires 24%'!J62*0.0082*1.075</f>
        <v>59.213205806824163</v>
      </c>
    </row>
    <row r="63" spans="1:10">
      <c r="A63" s="5">
        <v>310</v>
      </c>
      <c r="B63" s="17">
        <f>'salaires 24%'!B63*0.0082*1.075</f>
        <v>49.60838574861009</v>
      </c>
      <c r="C63" s="17">
        <f>'salaires 24%'!C63*0.0082*1.075</f>
        <v>50.973754163709451</v>
      </c>
      <c r="D63" s="17">
        <f>'salaires 24%'!D63*0.0082*1.075</f>
        <v>52.339122578808805</v>
      </c>
      <c r="E63" s="17">
        <f>'salaires 24%'!E63*0.0082*1.075</f>
        <v>53.704490993908166</v>
      </c>
      <c r="F63" s="17">
        <f>'salaires 24%'!F63*0.0082*1.075</f>
        <v>55.524982214040648</v>
      </c>
      <c r="G63" s="17">
        <f>'salaires 24%'!G63*0.0082*1.075</f>
        <v>57.345473434173122</v>
      </c>
      <c r="H63" s="17">
        <f>'salaires 24%'!H63*0.0082*1.075</f>
        <v>59.165964654305611</v>
      </c>
      <c r="I63" s="17">
        <f>'salaires 24%'!I63*0.0082*1.075</f>
        <v>59.848648861855281</v>
      </c>
      <c r="J63" s="17">
        <f>'salaires 24%'!J63*0.0082*1.075</f>
        <v>60.531333069404965</v>
      </c>
    </row>
    <row r="64" spans="1:10">
      <c r="A64" s="5">
        <v>315</v>
      </c>
      <c r="B64" s="17">
        <f>'salaires 24%'!B64*0.0082*1.075</f>
        <v>50.718662952032886</v>
      </c>
      <c r="C64" s="17">
        <f>'salaires 24%'!C64*0.0082*1.075</f>
        <v>52.114589455299857</v>
      </c>
      <c r="D64" s="17">
        <f>'salaires 24%'!D64*0.0082*1.075</f>
        <v>53.510515958566806</v>
      </c>
      <c r="E64" s="17">
        <f>'salaires 24%'!E64*0.0082*1.075</f>
        <v>54.906442461833763</v>
      </c>
      <c r="F64" s="17">
        <f>'salaires 24%'!F64*0.0082*1.075</f>
        <v>56.767677799523049</v>
      </c>
      <c r="G64" s="17">
        <f>'salaires 24%'!G64*0.0082*1.075</f>
        <v>58.628913137212336</v>
      </c>
      <c r="H64" s="17">
        <f>'salaires 24%'!H64*0.0082*1.075</f>
        <v>60.490148474901616</v>
      </c>
      <c r="I64" s="17">
        <f>'salaires 24%'!I64*0.0082*1.075</f>
        <v>61.188111726535084</v>
      </c>
      <c r="J64" s="17">
        <f>'salaires 24%'!J64*0.0082*1.075</f>
        <v>61.886074978168573</v>
      </c>
    </row>
    <row r="65" spans="1:10">
      <c r="A65" s="5">
        <v>320</v>
      </c>
      <c r="B65" s="17">
        <f>'salaires 24%'!B65*0.0082*1.075</f>
        <v>51.864949145836967</v>
      </c>
      <c r="C65" s="17">
        <f>'salaires 24%'!C65*0.0082*1.075</f>
        <v>53.292424810401286</v>
      </c>
      <c r="D65" s="17">
        <f>'salaires 24%'!D65*0.0082*1.075</f>
        <v>54.719900474965598</v>
      </c>
      <c r="E65" s="17">
        <f>'salaires 24%'!E65*0.0082*1.075</f>
        <v>56.147376139529932</v>
      </c>
      <c r="F65" s="17">
        <f>'salaires 24%'!F65*0.0082*1.075</f>
        <v>58.050677025615684</v>
      </c>
      <c r="G65" s="17">
        <f>'salaires 24%'!G65*0.0082*1.075</f>
        <v>59.953977911701443</v>
      </c>
      <c r="H65" s="17">
        <f>'salaires 24%'!H65*0.0082*1.075</f>
        <v>61.85727879778721</v>
      </c>
      <c r="I65" s="17">
        <f>'salaires 24%'!I65*0.0082*1.075</f>
        <v>62.571016630069359</v>
      </c>
      <c r="J65" s="17">
        <f>'salaires 24%'!J65*0.0082*1.075</f>
        <v>63.284754462351529</v>
      </c>
    </row>
    <row r="66" spans="1:10">
      <c r="A66" s="5">
        <v>325</v>
      </c>
      <c r="B66" s="17">
        <f>'salaires 24%'!B66*0.0082*1.075</f>
        <v>52.993230844450409</v>
      </c>
      <c r="C66" s="17">
        <f>'salaires 24%'!C66*0.0082*1.075</f>
        <v>54.451760133747207</v>
      </c>
      <c r="D66" s="17">
        <f>'salaires 24%'!D66*0.0082*1.075</f>
        <v>55.910289423044006</v>
      </c>
      <c r="E66" s="17">
        <f>'salaires 24%'!E66*0.0082*1.075</f>
        <v>57.368818712340804</v>
      </c>
      <c r="F66" s="17">
        <f>'salaires 24%'!F66*0.0082*1.075</f>
        <v>59.313524431403202</v>
      </c>
      <c r="G66" s="17">
        <f>'salaires 24%'!G66*0.0082*1.075</f>
        <v>61.258230150465607</v>
      </c>
      <c r="H66" s="17">
        <f>'salaires 24%'!H66*0.0082*1.075</f>
        <v>63.202935869528012</v>
      </c>
      <c r="I66" s="17">
        <f>'salaires 24%'!I66*0.0082*1.075</f>
        <v>63.932200514176394</v>
      </c>
      <c r="J66" s="17">
        <f>'salaires 24%'!J66*0.0082*1.075</f>
        <v>64.661465158824797</v>
      </c>
    </row>
    <row r="67" spans="1:10">
      <c r="A67" s="5">
        <v>330</v>
      </c>
      <c r="B67" s="17">
        <f>'salaires 24%'!B67*0.0082*1.075</f>
        <v>54.145518536651373</v>
      </c>
      <c r="C67" s="17">
        <f>'salaires 24%'!C67*0.0082*1.075</f>
        <v>55.635762166100491</v>
      </c>
      <c r="D67" s="17">
        <f>'salaires 24%'!D67*0.0082*1.075</f>
        <v>57.126005795549602</v>
      </c>
      <c r="E67" s="17">
        <f>'salaires 24%'!E67*0.0082*1.075</f>
        <v>58.61624942499872</v>
      </c>
      <c r="F67" s="17">
        <f>'salaires 24%'!F67*0.0082*1.075</f>
        <v>60.603240930930887</v>
      </c>
      <c r="G67" s="17">
        <f>'salaires 24%'!G67*0.0082*1.075</f>
        <v>62.590232436863054</v>
      </c>
      <c r="H67" s="17">
        <f>'salaires 24%'!H67*0.0082*1.075</f>
        <v>64.577223942795214</v>
      </c>
      <c r="I67" s="17">
        <f>'salaires 24%'!I67*0.0082*1.075</f>
        <v>65.32234575751977</v>
      </c>
      <c r="J67" s="17">
        <f>'salaires 24%'!J67*0.0082*1.075</f>
        <v>66.06746757224434</v>
      </c>
    </row>
    <row r="68" spans="1:10">
      <c r="A68" s="5">
        <v>340</v>
      </c>
      <c r="B68" s="17">
        <f>'salaires 24%'!B68*0.0082*1.075</f>
        <v>55.477851180758734</v>
      </c>
      <c r="C68" s="17">
        <f>'salaires 24%'!C68*0.0082*1.075</f>
        <v>57.004764516008976</v>
      </c>
      <c r="D68" s="17">
        <f>'salaires 24%'!D68*0.0082*1.075</f>
        <v>58.531677851259204</v>
      </c>
      <c r="E68" s="17">
        <f>'salaires 24%'!E68*0.0082*1.075</f>
        <v>60.058591186509439</v>
      </c>
      <c r="F68" s="17">
        <f>'salaires 24%'!F68*0.0082*1.075</f>
        <v>62.094475633509774</v>
      </c>
      <c r="G68" s="17">
        <f>'salaires 24%'!G68*0.0082*1.075</f>
        <v>64.130360080510073</v>
      </c>
      <c r="H68" s="17">
        <f>'salaires 24%'!H68*0.0082*1.075</f>
        <v>66.166244527510415</v>
      </c>
      <c r="I68" s="17">
        <f>'salaires 24%'!I68*0.0082*1.075</f>
        <v>66.929701195135536</v>
      </c>
      <c r="J68" s="17">
        <f>'salaires 24%'!J68*0.0082*1.075</f>
        <v>67.693157862760657</v>
      </c>
    </row>
    <row r="69" spans="1:10">
      <c r="A69" s="5">
        <v>345</v>
      </c>
      <c r="B69" s="17">
        <f>'salaires 24%'!B69*0.0082*1.075</f>
        <v>56.708158352119121</v>
      </c>
      <c r="C69" s="17">
        <f>'salaires 24%'!C69*0.0082*1.075</f>
        <v>58.268933352636168</v>
      </c>
      <c r="D69" s="17">
        <f>'salaires 24%'!D69*0.0082*1.075</f>
        <v>59.829708353153201</v>
      </c>
      <c r="E69" s="17">
        <f>'salaires 24%'!E69*0.0082*1.075</f>
        <v>61.390483353670241</v>
      </c>
      <c r="F69" s="17">
        <f>'salaires 24%'!F69*0.0082*1.075</f>
        <v>63.471516687692962</v>
      </c>
      <c r="G69" s="17">
        <f>'salaires 24%'!G69*0.0082*1.075</f>
        <v>65.552550021715675</v>
      </c>
      <c r="H69" s="17">
        <f>'salaires 24%'!H69*0.0082*1.075</f>
        <v>67.633583355738395</v>
      </c>
      <c r="I69" s="17">
        <f>'salaires 24%'!I69*0.0082*1.075</f>
        <v>68.413970855996922</v>
      </c>
      <c r="J69" s="17">
        <f>'salaires 24%'!J69*0.0082*1.075</f>
        <v>69.194358356255449</v>
      </c>
    </row>
    <row r="70" spans="1:10">
      <c r="A70" s="5">
        <v>350</v>
      </c>
      <c r="B70" s="17">
        <f>'salaires 24%'!B70*0.0082*1.075</f>
        <v>58.010483504242089</v>
      </c>
      <c r="C70" s="17">
        <f>'salaires 24%'!C70*0.0082*1.075</f>
        <v>59.607102316285442</v>
      </c>
      <c r="D70" s="17">
        <f>'salaires 24%'!D70*0.0082*1.075</f>
        <v>61.203721128328795</v>
      </c>
      <c r="E70" s="17">
        <f>'salaires 24%'!E70*0.0082*1.075</f>
        <v>62.800339940372169</v>
      </c>
      <c r="F70" s="17">
        <f>'salaires 24%'!F70*0.0082*1.075</f>
        <v>64.929165023096644</v>
      </c>
      <c r="G70" s="17">
        <f>'salaires 24%'!G70*0.0082*1.075</f>
        <v>67.057990105821119</v>
      </c>
      <c r="H70" s="17">
        <f>'salaires 24%'!H70*0.0082*1.075</f>
        <v>69.186815188545609</v>
      </c>
      <c r="I70" s="17">
        <f>'salaires 24%'!I70*0.0082*1.075</f>
        <v>69.985124594567282</v>
      </c>
      <c r="J70" s="17">
        <f>'salaires 24%'!J70*0.0082*1.075</f>
        <v>70.783434000588969</v>
      </c>
    </row>
    <row r="71" spans="1:10">
      <c r="A71" s="5">
        <v>355</v>
      </c>
      <c r="B71" s="17">
        <f>'salaires 24%'!B71*0.0082*1.075</f>
        <v>58.130513472179693</v>
      </c>
      <c r="C71" s="17">
        <f>'salaires 24%'!C71*0.0082*1.075</f>
        <v>59.730435861322249</v>
      </c>
      <c r="D71" s="17">
        <f>'salaires 24%'!D71*0.0082*1.075</f>
        <v>61.330358250464798</v>
      </c>
      <c r="E71" s="17">
        <f>'salaires 24%'!E71*0.0082*1.075</f>
        <v>62.930280639607375</v>
      </c>
      <c r="F71" s="17">
        <f>'salaires 24%'!F71*0.0082*1.075</f>
        <v>65.063510491797445</v>
      </c>
      <c r="G71" s="17">
        <f>'salaires 24%'!G71*0.0082*1.075</f>
        <v>67.196740343987543</v>
      </c>
      <c r="H71" s="17">
        <f>'salaires 24%'!H71*0.0082*1.075</f>
        <v>69.329970196177612</v>
      </c>
      <c r="I71" s="17">
        <f>'salaires 24%'!I71*0.0082*1.075</f>
        <v>70.129931390748879</v>
      </c>
      <c r="J71" s="17">
        <f>'salaires 24%'!J71*0.0082*1.075</f>
        <v>70.929892585320161</v>
      </c>
    </row>
    <row r="72" spans="1:10">
      <c r="A72" s="5">
        <v>360</v>
      </c>
      <c r="B72" s="17">
        <f>'salaires 24%'!B72*0.0082*1.075</f>
        <v>59.34881764674634</v>
      </c>
      <c r="C72" s="17">
        <f>'salaires 24%'!C72*0.0082*1.075</f>
        <v>60.982271343445767</v>
      </c>
      <c r="D72" s="17">
        <f>'salaires 24%'!D72*0.0082*1.075</f>
        <v>62.6157250401452</v>
      </c>
      <c r="E72" s="17">
        <f>'salaires 24%'!E72*0.0082*1.075</f>
        <v>64.249178736844655</v>
      </c>
      <c r="F72" s="17">
        <f>'salaires 24%'!F72*0.0082*1.075</f>
        <v>66.427116999110567</v>
      </c>
      <c r="G72" s="17">
        <f>'salaires 24%'!G72*0.0082*1.075</f>
        <v>68.605055261376492</v>
      </c>
      <c r="H72" s="17">
        <f>'salaires 24%'!H72*0.0082*1.075</f>
        <v>70.782993523642418</v>
      </c>
      <c r="I72" s="17">
        <f>'salaires 24%'!I72*0.0082*1.075</f>
        <v>71.599720371992134</v>
      </c>
      <c r="J72" s="17">
        <f>'salaires 24%'!J72*0.0082*1.075</f>
        <v>72.416447220341865</v>
      </c>
    </row>
    <row r="73" spans="1:10">
      <c r="A73" s="5">
        <v>365</v>
      </c>
      <c r="B73" s="17">
        <f>'salaires 24%'!B73*0.0082*1.075</f>
        <v>60.7111577828381</v>
      </c>
      <c r="C73" s="17">
        <f>'salaires 24%'!C73*0.0082*1.075</f>
        <v>62.382107079613462</v>
      </c>
      <c r="D73" s="17">
        <f>'salaires 24%'!D73*0.0082*1.075</f>
        <v>64.05305637638881</v>
      </c>
      <c r="E73" s="17">
        <f>'salaires 24%'!E73*0.0082*1.075</f>
        <v>65.724005673164172</v>
      </c>
      <c r="F73" s="17">
        <f>'salaires 24%'!F73*0.0082*1.075</f>
        <v>67.951938068864635</v>
      </c>
      <c r="G73" s="17">
        <f>'salaires 24%'!G73*0.0082*1.075</f>
        <v>70.179870464565141</v>
      </c>
      <c r="H73" s="17">
        <f>'salaires 24%'!H73*0.0082*1.075</f>
        <v>72.407802860265619</v>
      </c>
      <c r="I73" s="17">
        <f>'salaires 24%'!I73*0.0082*1.075</f>
        <v>73.243277508653293</v>
      </c>
      <c r="J73" s="17">
        <f>'salaires 24%'!J73*0.0082*1.075</f>
        <v>74.078752157040981</v>
      </c>
    </row>
    <row r="74" spans="1:10">
      <c r="A74" s="5">
        <v>370</v>
      </c>
      <c r="B74" s="17">
        <f>'salaires 24%'!B74*0.0082*1.075</f>
        <v>62.103505410914252</v>
      </c>
      <c r="C74" s="17">
        <f>'salaires 24%'!C74*0.0082*1.075</f>
        <v>63.812776202040318</v>
      </c>
      <c r="D74" s="17">
        <f>'salaires 24%'!D74*0.0082*1.075</f>
        <v>65.522046993166398</v>
      </c>
      <c r="E74" s="17">
        <f>'salaires 24%'!E74*0.0082*1.075</f>
        <v>67.231317784292486</v>
      </c>
      <c r="F74" s="17">
        <f>'salaires 24%'!F74*0.0082*1.075</f>
        <v>69.510345505793921</v>
      </c>
      <c r="G74" s="17">
        <f>'salaires 24%'!G74*0.0082*1.075</f>
        <v>71.789373227295371</v>
      </c>
      <c r="H74" s="17">
        <f>'salaires 24%'!H74*0.0082*1.075</f>
        <v>74.068400948796807</v>
      </c>
      <c r="I74" s="17">
        <f>'salaires 24%'!I74*0.0082*1.075</f>
        <v>74.923036344359858</v>
      </c>
      <c r="J74" s="17">
        <f>'salaires 24%'!J74*0.0082*1.075</f>
        <v>75.77767173992288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2:J74"/>
  <sheetViews>
    <sheetView topLeftCell="A49" workbookViewId="0">
      <selection activeCell="B69" sqref="B69:J74"/>
    </sheetView>
  </sheetViews>
  <sheetFormatPr baseColWidth="10" defaultRowHeight="12.3"/>
  <sheetData>
    <row r="2" spans="1:10">
      <c r="B2" s="17"/>
    </row>
    <row r="3" spans="1:10" ht="15">
      <c r="B3" s="17"/>
      <c r="D3" s="25" t="s">
        <v>33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>
      <c r="A6" s="19" t="s">
        <v>3</v>
      </c>
      <c r="B6" s="23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24%'!B7*0.0082*1.075*196/209</f>
        <v>12.657820570996613</v>
      </c>
      <c r="C7" s="17">
        <f>'salaires 24%'!C7*0.0082*1.075*196/209</f>
        <v>13.006200953684592</v>
      </c>
      <c r="D7" s="17">
        <f>'salaires 24%'!D7*0.0082*1.075*196/209</f>
        <v>13.354581336372572</v>
      </c>
      <c r="E7" s="17">
        <f>'salaires 24%'!E7*0.0082*1.075*196/209</f>
        <v>13.70296171906055</v>
      </c>
      <c r="F7" s="17">
        <f>'salaires 24%'!F7*0.0082*1.075*196/209</f>
        <v>14.167468895977859</v>
      </c>
      <c r="G7" s="17">
        <f>'salaires 24%'!G7*0.0082*1.075*196/209</f>
        <v>14.631976072895167</v>
      </c>
      <c r="H7" s="17">
        <f>'salaires 24%'!H7*0.0082*1.075*196/209</f>
        <v>15.096483249812476</v>
      </c>
      <c r="I7" s="17">
        <f>'salaires 24%'!I7*0.0082*1.075*196/209</f>
        <v>15.270673441156461</v>
      </c>
      <c r="J7" s="17">
        <f>'salaires 24%'!J7*0.0082*1.075*196/209</f>
        <v>15.444863632500454</v>
      </c>
    </row>
    <row r="8" spans="1:10">
      <c r="A8" s="5">
        <v>35</v>
      </c>
      <c r="B8" s="17">
        <f>'salaires 24%'!B8*0.0082*1.075*196/209</f>
        <v>12.899833147498546</v>
      </c>
      <c r="C8" s="17">
        <f>'salaires 24%'!C8*0.0082*1.075*196/209</f>
        <v>13.254874426787497</v>
      </c>
      <c r="D8" s="17">
        <f>'salaires 24%'!D8*0.0082*1.075*196/209</f>
        <v>13.609915706076448</v>
      </c>
      <c r="E8" s="17">
        <f>'salaires 24%'!E8*0.0082*1.075*196/209</f>
        <v>13.964956985365397</v>
      </c>
      <c r="F8" s="17">
        <f>'salaires 24%'!F8*0.0082*1.075*196/209</f>
        <v>14.438345357750665</v>
      </c>
      <c r="G8" s="17">
        <f>'salaires 24%'!G8*0.0082*1.075*196/209</f>
        <v>14.911733730135934</v>
      </c>
      <c r="H8" s="17">
        <f>'salaires 24%'!H8*0.0082*1.075*196/209</f>
        <v>15.385122102521203</v>
      </c>
      <c r="I8" s="17">
        <f>'salaires 24%'!I8*0.0082*1.075*196/209</f>
        <v>15.562642742165679</v>
      </c>
      <c r="J8" s="17">
        <f>'salaires 24%'!J8*0.0082*1.075*196/209</f>
        <v>15.740163381810152</v>
      </c>
    </row>
    <row r="9" spans="1:10">
      <c r="A9" s="5">
        <v>40</v>
      </c>
      <c r="B9" s="17">
        <f>'salaires 24%'!B9*0.0082*1.075*196/209</f>
        <v>13.158730322361087</v>
      </c>
      <c r="C9" s="17">
        <f>'salaires 24%'!C9*0.0082*1.075*196/209</f>
        <v>13.520897211967357</v>
      </c>
      <c r="D9" s="17">
        <f>'salaires 24%'!D9*0.0082*1.075*196/209</f>
        <v>13.883064101573622</v>
      </c>
      <c r="E9" s="17">
        <f>'salaires 24%'!E9*0.0082*1.075*196/209</f>
        <v>14.24523099117989</v>
      </c>
      <c r="F9" s="17">
        <f>'salaires 24%'!F9*0.0082*1.075*196/209</f>
        <v>14.72812017732158</v>
      </c>
      <c r="G9" s="17">
        <f>'salaires 24%'!G9*0.0082*1.075*196/209</f>
        <v>15.211009363463273</v>
      </c>
      <c r="H9" s="17">
        <f>'salaires 24%'!H9*0.0082*1.075*196/209</f>
        <v>15.693898549604965</v>
      </c>
      <c r="I9" s="17">
        <f>'salaires 24%'!I9*0.0082*1.075*196/209</f>
        <v>15.874981994408097</v>
      </c>
      <c r="J9" s="17">
        <f>'salaires 24%'!J9*0.0082*1.075*196/209</f>
        <v>16.056065439211235</v>
      </c>
    </row>
    <row r="10" spans="1:10">
      <c r="A10" s="5">
        <v>45</v>
      </c>
      <c r="B10" s="17">
        <f>'salaires 24%'!B10*0.0082*1.075*196/209</f>
        <v>13.417627497223622</v>
      </c>
      <c r="C10" s="17">
        <f>'salaires 24%'!C10*0.0082*1.075*196/209</f>
        <v>13.786919997147209</v>
      </c>
      <c r="D10" s="17">
        <f>'salaires 24%'!D10*0.0082*1.075*196/209</f>
        <v>14.156212497070793</v>
      </c>
      <c r="E10" s="17">
        <f>'salaires 24%'!E10*0.0082*1.075*196/209</f>
        <v>14.525504996994377</v>
      </c>
      <c r="F10" s="17">
        <f>'salaires 24%'!F10*0.0082*1.075*196/209</f>
        <v>15.017894996892492</v>
      </c>
      <c r="G10" s="17">
        <f>'salaires 24%'!G10*0.0082*1.075*196/209</f>
        <v>15.510284996790608</v>
      </c>
      <c r="H10" s="17">
        <f>'salaires 24%'!H10*0.0082*1.075*196/209</f>
        <v>16.002674996688722</v>
      </c>
      <c r="I10" s="17">
        <f>'salaires 24%'!I10*0.0082*1.075*196/209</f>
        <v>16.187321246650516</v>
      </c>
      <c r="J10" s="17">
        <f>'salaires 24%'!J10*0.0082*1.075*196/209</f>
        <v>16.37196749661231</v>
      </c>
    </row>
    <row r="11" spans="1:10">
      <c r="A11" s="5">
        <v>50</v>
      </c>
      <c r="B11" s="17">
        <f>'salaires 24%'!B11*0.0082*1.075*196/209</f>
        <v>13.682152871539691</v>
      </c>
      <c r="C11" s="17">
        <f>'salaires 24%'!C11*0.0082*1.075*196/209</f>
        <v>14.058725886352708</v>
      </c>
      <c r="D11" s="17">
        <f>'salaires 24%'!D11*0.0082*1.075*196/209</f>
        <v>14.435298901165726</v>
      </c>
      <c r="E11" s="17">
        <f>'salaires 24%'!E11*0.0082*1.075*196/209</f>
        <v>14.811871915978744</v>
      </c>
      <c r="F11" s="17">
        <f>'salaires 24%'!F11*0.0082*1.075*196/209</f>
        <v>15.313969269062774</v>
      </c>
      <c r="G11" s="17">
        <f>'salaires 24%'!G11*0.0082*1.075*196/209</f>
        <v>15.816066622146799</v>
      </c>
      <c r="H11" s="17">
        <f>'salaires 24%'!H11*0.0082*1.075*196/209</f>
        <v>16.318163975230821</v>
      </c>
      <c r="I11" s="17">
        <f>'salaires 24%'!I11*0.0082*1.075*196/209</f>
        <v>16.50645048263733</v>
      </c>
      <c r="J11" s="17">
        <f>'salaires 24%'!J11*0.0082*1.075*196/209</f>
        <v>16.694736990043843</v>
      </c>
    </row>
    <row r="12" spans="1:10">
      <c r="A12" s="5">
        <v>55</v>
      </c>
      <c r="B12" s="17">
        <f>'salaires 24%'!B12*0.0082*1.075*196/209</f>
        <v>13.941050046402228</v>
      </c>
      <c r="C12" s="17">
        <f>'salaires 24%'!C12*0.0082*1.075*196/209</f>
        <v>14.324748671532566</v>
      </c>
      <c r="D12" s="17">
        <f>'salaires 24%'!D12*0.0082*1.075*196/209</f>
        <v>14.708447296662898</v>
      </c>
      <c r="E12" s="17">
        <f>'salaires 24%'!E12*0.0082*1.075*196/209</f>
        <v>15.092145921793234</v>
      </c>
      <c r="F12" s="17">
        <f>'salaires 24%'!F12*0.0082*1.075*196/209</f>
        <v>15.603744088633681</v>
      </c>
      <c r="G12" s="17">
        <f>'salaires 24%'!G12*0.0082*1.075*196/209</f>
        <v>16.115342255474129</v>
      </c>
      <c r="H12" s="17">
        <f>'salaires 24%'!H12*0.0082*1.075*196/209</f>
        <v>16.626940422314579</v>
      </c>
      <c r="I12" s="17">
        <f>'salaires 24%'!I12*0.0082*1.075*196/209</f>
        <v>16.818789734879747</v>
      </c>
      <c r="J12" s="17">
        <f>'salaires 24%'!J12*0.0082*1.075*196/209</f>
        <v>17.010639047444915</v>
      </c>
    </row>
    <row r="13" spans="1:10">
      <c r="A13" s="5">
        <v>60</v>
      </c>
      <c r="B13" s="17">
        <f>'salaires 24%'!B13*0.0082*1.075*196/209</f>
        <v>14.21683181962536</v>
      </c>
      <c r="C13" s="17">
        <f>'salaires 24%'!C13*0.0082*1.075*196/209</f>
        <v>14.608120768789361</v>
      </c>
      <c r="D13" s="17">
        <f>'salaires 24%'!D13*0.0082*1.075*196/209</f>
        <v>14.999409717953361</v>
      </c>
      <c r="E13" s="17">
        <f>'salaires 24%'!E13*0.0082*1.075*196/209</f>
        <v>15.390698667117364</v>
      </c>
      <c r="F13" s="17">
        <f>'salaires 24%'!F13*0.0082*1.075*196/209</f>
        <v>15.912417266002699</v>
      </c>
      <c r="G13" s="17">
        <f>'salaires 24%'!G13*0.0082*1.075*196/209</f>
        <v>16.434135864888034</v>
      </c>
      <c r="H13" s="17">
        <f>'salaires 24%'!H13*0.0082*1.075*196/209</f>
        <v>16.955854463773367</v>
      </c>
      <c r="I13" s="17">
        <f>'salaires 24%'!I13*0.0082*1.075*196/209</f>
        <v>17.151498938355367</v>
      </c>
      <c r="J13" s="17">
        <f>'salaires 24%'!J13*0.0082*1.075*196/209</f>
        <v>17.34714341293737</v>
      </c>
    </row>
    <row r="14" spans="1:10">
      <c r="A14" s="5">
        <v>65</v>
      </c>
      <c r="B14" s="17">
        <f>'salaires 24%'!B14*0.0082*1.075*196/209</f>
        <v>14.503869991755566</v>
      </c>
      <c r="C14" s="17">
        <f>'salaires 24%'!C14*0.0082*1.075*196/209</f>
        <v>14.903059074097465</v>
      </c>
      <c r="D14" s="17">
        <f>'salaires 24%'!D14*0.0082*1.075*196/209</f>
        <v>15.302248156439358</v>
      </c>
      <c r="E14" s="17">
        <f>'salaires 24%'!E14*0.0082*1.075*196/209</f>
        <v>15.701437238781251</v>
      </c>
      <c r="F14" s="17">
        <f>'salaires 24%'!F14*0.0082*1.075*196/209</f>
        <v>16.233689348570451</v>
      </c>
      <c r="G14" s="17">
        <f>'salaires 24%'!G14*0.0082*1.075*196/209</f>
        <v>16.765941458359649</v>
      </c>
      <c r="H14" s="17">
        <f>'salaires 24%'!H14*0.0082*1.075*196/209</f>
        <v>17.298193568148839</v>
      </c>
      <c r="I14" s="17">
        <f>'salaires 24%'!I14*0.0082*1.075*196/209</f>
        <v>17.497788109319785</v>
      </c>
      <c r="J14" s="17">
        <f>'salaires 24%'!J14*0.0082*1.075*196/209</f>
        <v>17.697382650490738</v>
      </c>
    </row>
    <row r="15" spans="1:10">
      <c r="A15" s="5">
        <v>70</v>
      </c>
      <c r="B15" s="17">
        <f>'salaires 24%'!B15*0.0082*1.075*196/209</f>
        <v>14.807792762246372</v>
      </c>
      <c r="C15" s="17">
        <f>'salaires 24%'!C15*0.0082*1.075*196/209</f>
        <v>15.215346691482512</v>
      </c>
      <c r="D15" s="17">
        <f>'salaires 24%'!D15*0.0082*1.075*196/209</f>
        <v>15.622900620718648</v>
      </c>
      <c r="E15" s="17">
        <f>'salaires 24%'!E15*0.0082*1.075*196/209</f>
        <v>16.030454549954786</v>
      </c>
      <c r="F15" s="17">
        <f>'salaires 24%'!F15*0.0082*1.075*196/209</f>
        <v>16.573859788936307</v>
      </c>
      <c r="G15" s="17">
        <f>'salaires 24%'!G15*0.0082*1.075*196/209</f>
        <v>17.117265027917821</v>
      </c>
      <c r="H15" s="17">
        <f>'salaires 24%'!H15*0.0082*1.075*196/209</f>
        <v>17.660670266899338</v>
      </c>
      <c r="I15" s="17">
        <f>'salaires 24%'!I15*0.0082*1.075*196/209</f>
        <v>17.86444723151741</v>
      </c>
      <c r="J15" s="17">
        <f>'salaires 24%'!J15*0.0082*1.075*196/209</f>
        <v>18.068224196135482</v>
      </c>
    </row>
    <row r="16" spans="1:10">
      <c r="A16" s="5">
        <v>75</v>
      </c>
      <c r="B16" s="17">
        <f>'salaires 24%'!B16*0.0082*1.075*196/209</f>
        <v>15.083574535469511</v>
      </c>
      <c r="C16" s="17">
        <f>'salaires 24%'!C16*0.0082*1.075*196/209</f>
        <v>15.498718788739311</v>
      </c>
      <c r="D16" s="17">
        <f>'salaires 24%'!D16*0.0082*1.075*196/209</f>
        <v>15.913863042009112</v>
      </c>
      <c r="E16" s="17">
        <f>'salaires 24%'!E16*0.0082*1.075*196/209</f>
        <v>16.329007295278913</v>
      </c>
      <c r="F16" s="17">
        <f>'salaires 24%'!F16*0.0082*1.075*196/209</f>
        <v>16.882532966305323</v>
      </c>
      <c r="G16" s="17">
        <f>'salaires 24%'!G16*0.0082*1.075*196/209</f>
        <v>17.436058637331726</v>
      </c>
      <c r="H16" s="17">
        <f>'salaires 24%'!H16*0.0082*1.075*196/209</f>
        <v>17.989584308358129</v>
      </c>
      <c r="I16" s="17">
        <f>'salaires 24%'!I16*0.0082*1.075*196/209</f>
        <v>18.197156434993026</v>
      </c>
      <c r="J16" s="17">
        <f>'salaires 24%'!J16*0.0082*1.075*196/209</f>
        <v>18.404728561627934</v>
      </c>
    </row>
    <row r="17" spans="1:10">
      <c r="A17" s="5">
        <v>80</v>
      </c>
      <c r="B17" s="17">
        <f>'salaires 24%'!B17*0.0082*1.075*196/209</f>
        <v>15.359356308692636</v>
      </c>
      <c r="C17" s="17">
        <f>'salaires 24%'!C17*0.0082*1.075*196/209</f>
        <v>15.78209088599611</v>
      </c>
      <c r="D17" s="17">
        <f>'salaires 24%'!D17*0.0082*1.075*196/209</f>
        <v>16.204825463299574</v>
      </c>
      <c r="E17" s="17">
        <f>'salaires 24%'!E17*0.0082*1.075*196/209</f>
        <v>16.627560040603043</v>
      </c>
      <c r="F17" s="17">
        <f>'salaires 24%'!F17*0.0082*1.075*196/209</f>
        <v>17.191206143674332</v>
      </c>
      <c r="G17" s="17">
        <f>'salaires 24%'!G17*0.0082*1.075*196/209</f>
        <v>17.754852246745624</v>
      </c>
      <c r="H17" s="17">
        <f>'salaires 24%'!H17*0.0082*1.075*196/209</f>
        <v>18.318498349816913</v>
      </c>
      <c r="I17" s="17">
        <f>'salaires 24%'!I17*0.0082*1.075*196/209</f>
        <v>18.52986563846865</v>
      </c>
      <c r="J17" s="17">
        <f>'salaires 24%'!J17*0.0082*1.075*196/209</f>
        <v>18.741232927120379</v>
      </c>
    </row>
    <row r="18" spans="1:10">
      <c r="A18" s="5">
        <v>85</v>
      </c>
      <c r="B18" s="17">
        <f>'salaires 24%'!B18*0.0082*1.075*196/209</f>
        <v>15.708304674811714</v>
      </c>
      <c r="C18" s="17">
        <f>'salaires 24%'!C18*0.0082*1.075*196/209</f>
        <v>16.140643335586347</v>
      </c>
      <c r="D18" s="17">
        <f>'salaires 24%'!D18*0.0082*1.075*196/209</f>
        <v>16.57298199636098</v>
      </c>
      <c r="E18" s="17">
        <f>'salaires 24%'!E18*0.0082*1.075*196/209</f>
        <v>17.005320657135609</v>
      </c>
      <c r="F18" s="17">
        <f>'salaires 24%'!F18*0.0082*1.075*196/209</f>
        <v>17.581772204835129</v>
      </c>
      <c r="G18" s="17">
        <f>'salaires 24%'!G18*0.0082*1.075*196/209</f>
        <v>18.158223752534639</v>
      </c>
      <c r="H18" s="17">
        <f>'salaires 24%'!H18*0.0082*1.075*196/209</f>
        <v>18.734675300234148</v>
      </c>
      <c r="I18" s="17">
        <f>'salaires 24%'!I18*0.0082*1.075*196/209</f>
        <v>18.950844630621464</v>
      </c>
      <c r="J18" s="17">
        <f>'salaires 24%'!J18*0.0082*1.075*196/209</f>
        <v>19.167013961008788</v>
      </c>
    </row>
    <row r="19" spans="1:10">
      <c r="A19" s="5">
        <v>90</v>
      </c>
      <c r="B19" s="17">
        <f>'salaires 24%'!B19*0.0082*1.075*196/209</f>
        <v>16.06850943983785</v>
      </c>
      <c r="C19" s="17">
        <f>'salaires 24%'!C19*0.0082*1.075*196/209</f>
        <v>16.510761993227884</v>
      </c>
      <c r="D19" s="17">
        <f>'salaires 24%'!D19*0.0082*1.075*196/209</f>
        <v>16.953014546617911</v>
      </c>
      <c r="E19" s="17">
        <f>'salaires 24%'!E19*0.0082*1.075*196/209</f>
        <v>17.395267100007946</v>
      </c>
      <c r="F19" s="17">
        <f>'salaires 24%'!F19*0.0082*1.075*196/209</f>
        <v>17.984937171194655</v>
      </c>
      <c r="G19" s="17">
        <f>'salaires 24%'!G19*0.0082*1.075*196/209</f>
        <v>18.574607242381365</v>
      </c>
      <c r="H19" s="17">
        <f>'salaires 24%'!H19*0.0082*1.075*196/209</f>
        <v>19.164277313568078</v>
      </c>
      <c r="I19" s="17">
        <f>'salaires 24%'!I19*0.0082*1.075*196/209</f>
        <v>19.385403590263095</v>
      </c>
      <c r="J19" s="17">
        <f>'salaires 24%'!J19*0.0082*1.075*196/209</f>
        <v>19.606529866958109</v>
      </c>
    </row>
    <row r="20" spans="1:10">
      <c r="A20" s="5">
        <v>95</v>
      </c>
      <c r="B20" s="17">
        <f>'salaires 24%'!B20*0.0082*1.075*196/209</f>
        <v>16.423086005410454</v>
      </c>
      <c r="C20" s="17">
        <f>'salaires 24%'!C20*0.0082*1.075*196/209</f>
        <v>16.875097546843769</v>
      </c>
      <c r="D20" s="17">
        <f>'salaires 24%'!D20*0.0082*1.075*196/209</f>
        <v>17.32710908827708</v>
      </c>
      <c r="E20" s="17">
        <f>'salaires 24%'!E20*0.0082*1.075*196/209</f>
        <v>17.779120629710398</v>
      </c>
      <c r="F20" s="17">
        <f>'salaires 24%'!F20*0.0082*1.075*196/209</f>
        <v>18.381802684954817</v>
      </c>
      <c r="G20" s="17">
        <f>'salaires 24%'!G20*0.0082*1.075*196/209</f>
        <v>18.984484740199242</v>
      </c>
      <c r="H20" s="17">
        <f>'salaires 24%'!H20*0.0082*1.075*196/209</f>
        <v>19.587166795443665</v>
      </c>
      <c r="I20" s="17">
        <f>'salaires 24%'!I20*0.0082*1.075*196/209</f>
        <v>19.813172566160322</v>
      </c>
      <c r="J20" s="17">
        <f>'salaires 24%'!J20*0.0082*1.075*196/209</f>
        <v>20.039178336876979</v>
      </c>
    </row>
    <row r="21" spans="1:10">
      <c r="A21" s="5">
        <v>100</v>
      </c>
      <c r="B21" s="17">
        <f>'salaires 24%'!B21*0.0082*1.075*196/209</f>
        <v>16.78891896989013</v>
      </c>
      <c r="C21" s="17">
        <f>'salaires 24%'!C21*0.0082*1.075*196/209</f>
        <v>17.250999308510956</v>
      </c>
      <c r="D21" s="17">
        <f>'salaires 24%'!D21*0.0082*1.075*196/209</f>
        <v>17.713079647131782</v>
      </c>
      <c r="E21" s="17">
        <f>'salaires 24%'!E21*0.0082*1.075*196/209</f>
        <v>18.175159985752614</v>
      </c>
      <c r="F21" s="17">
        <f>'salaires 24%'!F21*0.0082*1.075*196/209</f>
        <v>18.791267103913718</v>
      </c>
      <c r="G21" s="17">
        <f>'salaires 24%'!G21*0.0082*1.075*196/209</f>
        <v>19.407374222074829</v>
      </c>
      <c r="H21" s="17">
        <f>'salaires 24%'!H21*0.0082*1.075*196/209</f>
        <v>20.023481340235929</v>
      </c>
      <c r="I21" s="17">
        <f>'salaires 24%'!I21*0.0082*1.075*196/209</f>
        <v>20.254521509546343</v>
      </c>
      <c r="J21" s="17">
        <f>'salaires 24%'!J21*0.0082*1.075*196/209</f>
        <v>20.485561678856762</v>
      </c>
    </row>
    <row r="22" spans="1:10">
      <c r="A22" s="5">
        <v>105</v>
      </c>
      <c r="B22" s="17">
        <f>'salaires 24%'!B22*0.0082*1.075*196/209</f>
        <v>17.177264732183932</v>
      </c>
      <c r="C22" s="17">
        <f>'salaires 24%'!C22*0.0082*1.075*196/209</f>
        <v>17.650033486280737</v>
      </c>
      <c r="D22" s="17">
        <f>'salaires 24%'!D22*0.0082*1.075*196/209</f>
        <v>18.122802240377538</v>
      </c>
      <c r="E22" s="17">
        <f>'salaires 24%'!E22*0.0082*1.075*196/209</f>
        <v>18.595570994474343</v>
      </c>
      <c r="F22" s="17">
        <f>'salaires 24%'!F22*0.0082*1.075*196/209</f>
        <v>19.225929333270084</v>
      </c>
      <c r="G22" s="17">
        <f>'salaires 24%'!G22*0.0082*1.075*196/209</f>
        <v>19.856287672065829</v>
      </c>
      <c r="H22" s="17">
        <f>'salaires 24%'!H22*0.0082*1.075*196/209</f>
        <v>20.48664601086157</v>
      </c>
      <c r="I22" s="17">
        <f>'salaires 24%'!I22*0.0082*1.075*196/209</f>
        <v>20.723030387909976</v>
      </c>
      <c r="J22" s="17">
        <f>'salaires 24%'!J22*0.0082*1.075*196/209</f>
        <v>20.959414764958371</v>
      </c>
    </row>
    <row r="23" spans="1:10">
      <c r="A23" s="5">
        <v>110</v>
      </c>
      <c r="B23" s="17">
        <f>'salaires 24%'!B23*0.0082*1.075*196/209</f>
        <v>17.582495092838339</v>
      </c>
      <c r="C23" s="17">
        <f>'salaires 24%'!C23*0.0082*1.075*196/209</f>
        <v>18.066416976127464</v>
      </c>
      <c r="D23" s="17">
        <f>'salaires 24%'!D23*0.0082*1.075*196/209</f>
        <v>18.550338859416591</v>
      </c>
      <c r="E23" s="17">
        <f>'salaires 24%'!E23*0.0082*1.075*196/209</f>
        <v>19.034260742705722</v>
      </c>
      <c r="F23" s="17">
        <f>'salaires 24%'!F23*0.0082*1.075*196/209</f>
        <v>19.679489920424555</v>
      </c>
      <c r="G23" s="17">
        <f>'salaires 24%'!G23*0.0082*1.075*196/209</f>
        <v>20.324719098143394</v>
      </c>
      <c r="H23" s="17">
        <f>'salaires 24%'!H23*0.0082*1.075*196/209</f>
        <v>20.969948275862233</v>
      </c>
      <c r="I23" s="17">
        <f>'salaires 24%'!I23*0.0082*1.075*196/209</f>
        <v>21.211909217506793</v>
      </c>
      <c r="J23" s="17">
        <f>'salaires 24%'!J23*0.0082*1.075*196/209</f>
        <v>21.453870159151357</v>
      </c>
    </row>
    <row r="24" spans="1:10">
      <c r="A24" s="5">
        <v>115</v>
      </c>
      <c r="B24" s="17">
        <f>'salaires 24%'!B24*0.0082*1.075*196/209</f>
        <v>18.015866450760409</v>
      </c>
      <c r="C24" s="17">
        <f>'salaires 24%'!C24*0.0082*1.075*196/209</f>
        <v>18.511715986102441</v>
      </c>
      <c r="D24" s="17">
        <f>'salaires 24%'!D24*0.0082*1.075*196/209</f>
        <v>19.007565521444466</v>
      </c>
      <c r="E24" s="17">
        <f>'salaires 24%'!E24*0.0082*1.075*196/209</f>
        <v>19.503415056786498</v>
      </c>
      <c r="F24" s="17">
        <f>'salaires 24%'!F24*0.0082*1.075*196/209</f>
        <v>20.164547770575872</v>
      </c>
      <c r="G24" s="17">
        <f>'salaires 24%'!G24*0.0082*1.075*196/209</f>
        <v>20.825680484365243</v>
      </c>
      <c r="H24" s="17">
        <f>'salaires 24%'!H24*0.0082*1.075*196/209</f>
        <v>21.486813198154611</v>
      </c>
      <c r="I24" s="17">
        <f>'salaires 24%'!I24*0.0082*1.075*196/209</f>
        <v>21.734737965825627</v>
      </c>
      <c r="J24" s="17">
        <f>'salaires 24%'!J24*0.0082*1.075*196/209</f>
        <v>21.982662733496642</v>
      </c>
    </row>
    <row r="25" spans="1:10">
      <c r="A25" s="5">
        <v>120</v>
      </c>
      <c r="B25" s="17">
        <f>'salaires 24%'!B25*0.0082*1.075*196/209</f>
        <v>18.511148002671341</v>
      </c>
      <c r="C25" s="17">
        <f>'salaires 24%'!C25*0.0082*1.075*196/209</f>
        <v>19.020629140359546</v>
      </c>
      <c r="D25" s="17">
        <f>'salaires 24%'!D25*0.0082*1.075*196/209</f>
        <v>19.530110278047747</v>
      </c>
      <c r="E25" s="17">
        <f>'salaires 24%'!E25*0.0082*1.075*196/209</f>
        <v>20.039591415735948</v>
      </c>
      <c r="F25" s="17">
        <f>'salaires 24%'!F25*0.0082*1.075*196/209</f>
        <v>20.718899599320221</v>
      </c>
      <c r="G25" s="17">
        <f>'salaires 24%'!G25*0.0082*1.075*196/209</f>
        <v>21.398207782904489</v>
      </c>
      <c r="H25" s="17">
        <f>'salaires 24%'!H25*0.0082*1.075*196/209</f>
        <v>22.077515966488757</v>
      </c>
      <c r="I25" s="17">
        <f>'salaires 24%'!I25*0.0082*1.075*196/209</f>
        <v>22.332256535332863</v>
      </c>
      <c r="J25" s="17">
        <f>'salaires 24%'!J25*0.0082*1.075*196/209</f>
        <v>22.586997104176962</v>
      </c>
    </row>
    <row r="26" spans="1:10">
      <c r="A26" s="5">
        <v>125</v>
      </c>
      <c r="B26" s="17">
        <f>'salaires 24%'!B26*0.0082*1.075*196/209</f>
        <v>18.978288557314617</v>
      </c>
      <c r="C26" s="17">
        <f>'salaires 24%'!C26*0.0082*1.075*196/209</f>
        <v>19.500626774488413</v>
      </c>
      <c r="D26" s="17">
        <f>'salaires 24%'!D26*0.0082*1.075*196/209</f>
        <v>20.022964991662207</v>
      </c>
      <c r="E26" s="17">
        <f>'salaires 24%'!E26*0.0082*1.075*196/209</f>
        <v>20.545303208836003</v>
      </c>
      <c r="F26" s="17">
        <f>'salaires 24%'!F26*0.0082*1.075*196/209</f>
        <v>21.241754165067732</v>
      </c>
      <c r="G26" s="17">
        <f>'salaires 24%'!G26*0.0082*1.075*196/209</f>
        <v>21.938205121299461</v>
      </c>
      <c r="H26" s="17">
        <f>'salaires 24%'!H26*0.0082*1.075*196/209</f>
        <v>22.634656077531194</v>
      </c>
      <c r="I26" s="17">
        <f>'salaires 24%'!I26*0.0082*1.075*196/209</f>
        <v>22.895825186118085</v>
      </c>
      <c r="J26" s="17">
        <f>'salaires 24%'!J26*0.0082*1.075*196/209</f>
        <v>23.156994294704987</v>
      </c>
    </row>
    <row r="27" spans="1:10">
      <c r="A27" s="5">
        <v>130</v>
      </c>
      <c r="B27" s="17">
        <f>'salaires 24%'!B27*0.0082*1.075*196/209</f>
        <v>19.439800912504356</v>
      </c>
      <c r="C27" s="17">
        <f>'salaires 24%'!C27*0.0082*1.075*196/209</f>
        <v>19.974841304591635</v>
      </c>
      <c r="D27" s="17">
        <f>'salaires 24%'!D27*0.0082*1.075*196/209</f>
        <v>20.509881696678903</v>
      </c>
      <c r="E27" s="17">
        <f>'salaires 24%'!E27*0.0082*1.075*196/209</f>
        <v>21.044922088766182</v>
      </c>
      <c r="F27" s="17">
        <f>'salaires 24%'!F27*0.0082*1.075*196/209</f>
        <v>21.758309278215883</v>
      </c>
      <c r="G27" s="17">
        <f>'salaires 24%'!G27*0.0082*1.075*196/209</f>
        <v>22.471696467665584</v>
      </c>
      <c r="H27" s="17">
        <f>'salaires 24%'!H27*0.0082*1.075*196/209</f>
        <v>23.185083657115289</v>
      </c>
      <c r="I27" s="17">
        <f>'salaires 24%'!I27*0.0082*1.075*196/209</f>
        <v>23.452603853158919</v>
      </c>
      <c r="J27" s="17">
        <f>'salaires 24%'!J27*0.0082*1.075*196/209</f>
        <v>23.720124049202564</v>
      </c>
    </row>
    <row r="28" spans="1:10">
      <c r="A28" s="5">
        <v>135</v>
      </c>
      <c r="B28" s="17">
        <f>'salaires 24%'!B28*0.0082*1.075*196/209</f>
        <v>19.923826065508226</v>
      </c>
      <c r="C28" s="17">
        <f>'salaires 24%'!C28*0.0082*1.075*196/209</f>
        <v>20.472188250797444</v>
      </c>
      <c r="D28" s="17">
        <f>'salaires 24%'!D28*0.0082*1.075*196/209</f>
        <v>21.020550436086658</v>
      </c>
      <c r="E28" s="17">
        <f>'salaires 24%'!E28*0.0082*1.075*196/209</f>
        <v>21.568912621375876</v>
      </c>
      <c r="F28" s="17">
        <f>'salaires 24%'!F28*0.0082*1.075*196/209</f>
        <v>22.300062201761499</v>
      </c>
      <c r="G28" s="17">
        <f>'salaires 24%'!G28*0.0082*1.075*196/209</f>
        <v>23.031211782147125</v>
      </c>
      <c r="H28" s="17">
        <f>'salaires 24%'!H28*0.0082*1.075*196/209</f>
        <v>23.762361362532747</v>
      </c>
      <c r="I28" s="17">
        <f>'salaires 24%'!I28*0.0082*1.075*196/209</f>
        <v>24.036542455177361</v>
      </c>
      <c r="J28" s="17">
        <f>'salaires 24%'!J28*0.0082*1.075*196/209</f>
        <v>24.310723547821969</v>
      </c>
    </row>
    <row r="29" spans="1:10">
      <c r="A29" s="5">
        <v>140</v>
      </c>
      <c r="B29" s="17">
        <f>'salaires 24%'!B29*0.0082*1.075*196/209</f>
        <v>20.413479417965629</v>
      </c>
      <c r="C29" s="17">
        <f>'salaires 24%'!C29*0.0082*1.075*196/209</f>
        <v>20.97531830102891</v>
      </c>
      <c r="D29" s="17">
        <f>'salaires 24%'!D29*0.0082*1.075*196/209</f>
        <v>21.53715718409218</v>
      </c>
      <c r="E29" s="17">
        <f>'salaires 24%'!E29*0.0082*1.075*196/209</f>
        <v>22.098996067155454</v>
      </c>
      <c r="F29" s="17">
        <f>'salaires 24%'!F29*0.0082*1.075*196/209</f>
        <v>22.848114577906493</v>
      </c>
      <c r="G29" s="17">
        <f>'salaires 24%'!G29*0.0082*1.075*196/209</f>
        <v>23.597233088657518</v>
      </c>
      <c r="H29" s="17">
        <f>'salaires 24%'!H29*0.0082*1.075*196/209</f>
        <v>24.34635159940855</v>
      </c>
      <c r="I29" s="17">
        <f>'salaires 24%'!I29*0.0082*1.075*196/209</f>
        <v>24.62727104094019</v>
      </c>
      <c r="J29" s="17">
        <f>'salaires 24%'!J29*0.0082*1.075*196/209</f>
        <v>24.908190482471827</v>
      </c>
    </row>
    <row r="30" spans="1:10">
      <c r="A30" s="5">
        <v>145</v>
      </c>
      <c r="B30" s="17">
        <f>'salaires 24%'!B30*0.0082*1.075*196/209</f>
        <v>20.920017368783643</v>
      </c>
      <c r="C30" s="17">
        <f>'salaires 24%'!C30*0.0082*1.075*196/209</f>
        <v>21.495797663337317</v>
      </c>
      <c r="D30" s="17">
        <f>'salaires 24%'!D30*0.0082*1.075*196/209</f>
        <v>22.071577957890998</v>
      </c>
      <c r="E30" s="17">
        <f>'salaires 24%'!E30*0.0082*1.075*196/209</f>
        <v>22.647358252444668</v>
      </c>
      <c r="F30" s="17">
        <f>'salaires 24%'!F30*0.0082*1.075*196/209</f>
        <v>23.415065311849578</v>
      </c>
      <c r="G30" s="17">
        <f>'salaires 24%'!G30*0.0082*1.075*196/209</f>
        <v>24.18277237125448</v>
      </c>
      <c r="H30" s="17">
        <f>'salaires 24%'!H30*0.0082*1.075*196/209</f>
        <v>24.950479430659389</v>
      </c>
      <c r="I30" s="17">
        <f>'salaires 24%'!I30*0.0082*1.075*196/209</f>
        <v>25.238369577936222</v>
      </c>
      <c r="J30" s="17">
        <f>'salaires 24%'!J30*0.0082*1.075*196/209</f>
        <v>25.526259725213063</v>
      </c>
    </row>
    <row r="31" spans="1:10">
      <c r="A31" s="5">
        <v>150</v>
      </c>
      <c r="B31" s="17">
        <f>'salaires 24%'!B31*0.0082*1.075*196/209</f>
        <v>21.437811718508712</v>
      </c>
      <c r="C31" s="17">
        <f>'salaires 24%'!C31*0.0082*1.075*196/209</f>
        <v>22.027843233697027</v>
      </c>
      <c r="D31" s="17">
        <f>'salaires 24%'!D31*0.0082*1.075*196/209</f>
        <v>22.617874748885331</v>
      </c>
      <c r="E31" s="17">
        <f>'salaires 24%'!E31*0.0082*1.075*196/209</f>
        <v>23.20790626407365</v>
      </c>
      <c r="F31" s="17">
        <f>'salaires 24%'!F31*0.0082*1.075*196/209</f>
        <v>23.994614950991405</v>
      </c>
      <c r="G31" s="17">
        <f>'salaires 24%'!G31*0.0082*1.075*196/209</f>
        <v>24.781323637909153</v>
      </c>
      <c r="H31" s="17">
        <f>'salaires 24%'!H31*0.0082*1.075*196/209</f>
        <v>25.568032324826905</v>
      </c>
      <c r="I31" s="17">
        <f>'salaires 24%'!I31*0.0082*1.075*196/209</f>
        <v>25.863048082421063</v>
      </c>
      <c r="J31" s="17">
        <f>'salaires 24%'!J31*0.0082*1.075*196/209</f>
        <v>26.15806384001522</v>
      </c>
    </row>
    <row r="32" spans="1:10">
      <c r="A32" s="4">
        <v>155</v>
      </c>
      <c r="B32" s="17">
        <f>'salaires 24%'!B32*0.0082*1.075*196/209</f>
        <v>21.955606068233788</v>
      </c>
      <c r="C32" s="17">
        <f>'salaires 24%'!C32*0.0082*1.075*196/209</f>
        <v>22.559888804056733</v>
      </c>
      <c r="D32" s="17">
        <f>'salaires 24%'!D32*0.0082*1.075*196/209</f>
        <v>23.164171539879678</v>
      </c>
      <c r="E32" s="17">
        <f>'salaires 24%'!E32*0.0082*1.075*196/209</f>
        <v>23.768454275702634</v>
      </c>
      <c r="F32" s="17">
        <f>'salaires 24%'!F32*0.0082*1.075*196/209</f>
        <v>24.574164590133226</v>
      </c>
      <c r="G32" s="17">
        <f>'salaires 24%'!G32*0.0082*1.075*196/209</f>
        <v>25.379874904563827</v>
      </c>
      <c r="H32" s="17">
        <f>'salaires 24%'!H32*0.0082*1.075*196/209</f>
        <v>26.185585218994422</v>
      </c>
      <c r="I32" s="17">
        <f>'salaires 24%'!I32*0.0082*1.075*196/209</f>
        <v>26.487726586905897</v>
      </c>
      <c r="J32" s="17">
        <f>'salaires 24%'!J32*0.0082*1.075*196/209</f>
        <v>26.789867954817378</v>
      </c>
    </row>
    <row r="33" spans="1:10">
      <c r="A33" s="4">
        <v>160</v>
      </c>
      <c r="B33" s="17">
        <f>'salaires 24%'!B33*0.0082*1.075*196/209</f>
        <v>22.569079808668928</v>
      </c>
      <c r="C33" s="17">
        <f>'salaires 24%'!C33*0.0082*1.075*196/209</f>
        <v>23.190247142852471</v>
      </c>
      <c r="D33" s="17">
        <f>'salaires 24%'!D33*0.0082*1.075*196/209</f>
        <v>23.811414477036021</v>
      </c>
      <c r="E33" s="17">
        <f>'salaires 24%'!E33*0.0082*1.075*196/209</f>
        <v>24.432581811219567</v>
      </c>
      <c r="F33" s="17">
        <f>'salaires 24%'!F33*0.0082*1.075*196/209</f>
        <v>25.260804923464299</v>
      </c>
      <c r="G33" s="17">
        <f>'salaires 24%'!G33*0.0082*1.075*196/209</f>
        <v>26.089028035709035</v>
      </c>
      <c r="H33" s="17">
        <f>'salaires 24%'!H33*0.0082*1.075*196/209</f>
        <v>26.917251147953763</v>
      </c>
      <c r="I33" s="17">
        <f>'salaires 24%'!I33*0.0082*1.075*196/209</f>
        <v>27.227834815045536</v>
      </c>
      <c r="J33" s="17">
        <f>'salaires 24%'!J33*0.0082*1.075*196/209</f>
        <v>27.53841848213731</v>
      </c>
    </row>
    <row r="34" spans="1:10">
      <c r="A34" s="5">
        <v>165</v>
      </c>
      <c r="B34" s="17">
        <f>'salaires 24%'!B34*0.0082*1.075*196/209</f>
        <v>23.109386956208134</v>
      </c>
      <c r="C34" s="17">
        <f>'salaires 24%'!C34*0.0082*1.075*196/209</f>
        <v>23.745425129314786</v>
      </c>
      <c r="D34" s="17">
        <f>'salaires 24%'!D34*0.0082*1.075*196/209</f>
        <v>24.381463302421423</v>
      </c>
      <c r="E34" s="17">
        <f>'salaires 24%'!E34*0.0082*1.075*196/209</f>
        <v>25.017501475528068</v>
      </c>
      <c r="F34" s="17">
        <f>'salaires 24%'!F34*0.0082*1.075*196/209</f>
        <v>25.865552373003599</v>
      </c>
      <c r="G34" s="17">
        <f>'salaires 24%'!G34*0.0082*1.075*196/209</f>
        <v>26.713603270479126</v>
      </c>
      <c r="H34" s="17">
        <f>'salaires 24%'!H34*0.0082*1.075*196/209</f>
        <v>27.561654167954657</v>
      </c>
      <c r="I34" s="17">
        <f>'salaires 24%'!I34*0.0082*1.075*196/209</f>
        <v>27.879673254507978</v>
      </c>
      <c r="J34" s="17">
        <f>'salaires 24%'!J34*0.0082*1.075*196/209</f>
        <v>28.197692341061305</v>
      </c>
    </row>
    <row r="35" spans="1:10">
      <c r="A35" s="5">
        <v>170</v>
      </c>
      <c r="B35" s="17">
        <f>'salaires 24%'!B35*0.0082*1.075*196/209</f>
        <v>23.677835101015006</v>
      </c>
      <c r="C35" s="17">
        <f>'salaires 24%'!C35*0.0082*1.075*196/209</f>
        <v>24.329518635905334</v>
      </c>
      <c r="D35" s="17">
        <f>'salaires 24%'!D35*0.0082*1.075*196/209</f>
        <v>24.98120217079564</v>
      </c>
      <c r="E35" s="17">
        <f>'salaires 24%'!E35*0.0082*1.075*196/209</f>
        <v>25.632885705685968</v>
      </c>
      <c r="F35" s="17">
        <f>'salaires 24%'!F35*0.0082*1.075*196/209</f>
        <v>26.501797085539728</v>
      </c>
      <c r="G35" s="17">
        <f>'salaires 24%'!G35*0.0082*1.075*196/209</f>
        <v>27.370708465393495</v>
      </c>
      <c r="H35" s="17">
        <f>'salaires 24%'!H35*0.0082*1.075*196/209</f>
        <v>28.239619845247248</v>
      </c>
      <c r="I35" s="17">
        <f>'salaires 24%'!I35*0.0082*1.075*196/209</f>
        <v>28.56546161269241</v>
      </c>
      <c r="J35" s="17">
        <f>'salaires 24%'!J35*0.0082*1.075*196/209</f>
        <v>28.891303380137572</v>
      </c>
    </row>
    <row r="36" spans="1:10">
      <c r="A36" s="5">
        <v>175</v>
      </c>
      <c r="B36" s="17">
        <f>'salaires 24%'!B36*0.0082*1.075*196/209</f>
        <v>24.263167844182483</v>
      </c>
      <c r="C36" s="17">
        <f>'salaires 24%'!C36*0.0082*1.075*196/209</f>
        <v>24.930961454572817</v>
      </c>
      <c r="D36" s="17">
        <f>'salaires 24%'!D36*0.0082*1.075*196/209</f>
        <v>25.598755064963164</v>
      </c>
      <c r="E36" s="17">
        <f>'salaires 24%'!E36*0.0082*1.075*196/209</f>
        <v>26.266548675353508</v>
      </c>
      <c r="F36" s="17">
        <f>'salaires 24%'!F36*0.0082*1.075*196/209</f>
        <v>27.156940155873961</v>
      </c>
      <c r="G36" s="17">
        <f>'salaires 24%'!G36*0.0082*1.075*196/209</f>
        <v>28.047331636394429</v>
      </c>
      <c r="H36" s="17">
        <f>'salaires 24%'!H36*0.0082*1.075*196/209</f>
        <v>28.937723116914885</v>
      </c>
      <c r="I36" s="17">
        <f>'salaires 24%'!I36*0.0082*1.075*196/209</f>
        <v>29.271619922110048</v>
      </c>
      <c r="J36" s="17">
        <f>'salaires 24%'!J36*0.0082*1.075*196/209</f>
        <v>29.605516727305226</v>
      </c>
    </row>
    <row r="37" spans="1:10">
      <c r="A37" s="5">
        <v>180</v>
      </c>
      <c r="B37" s="17">
        <f>'salaires 24%'!B37*0.0082*1.075*196/209</f>
        <v>24.865385185710554</v>
      </c>
      <c r="C37" s="17">
        <f>'salaires 24%'!C37*0.0082*1.075*196/209</f>
        <v>25.549753585317262</v>
      </c>
      <c r="D37" s="17">
        <f>'salaires 24%'!D37*0.0082*1.075*196/209</f>
        <v>26.234121984923974</v>
      </c>
      <c r="E37" s="17">
        <f>'salaires 24%'!E37*0.0082*1.075*196/209</f>
        <v>26.918490384530685</v>
      </c>
      <c r="F37" s="17">
        <f>'salaires 24%'!F37*0.0082*1.075*196/209</f>
        <v>27.830981584006306</v>
      </c>
      <c r="G37" s="17">
        <f>'salaires 24%'!G37*0.0082*1.075*196/209</f>
        <v>28.743472783481923</v>
      </c>
      <c r="H37" s="17">
        <f>'salaires 24%'!H37*0.0082*1.075*196/209</f>
        <v>29.655963982957545</v>
      </c>
      <c r="I37" s="17">
        <f>'salaires 24%'!I37*0.0082*1.075*196/209</f>
        <v>29.998148182760893</v>
      </c>
      <c r="J37" s="17">
        <f>'salaires 24%'!J37*0.0082*1.075*196/209</f>
        <v>30.340332382564252</v>
      </c>
    </row>
    <row r="38" spans="1:10">
      <c r="A38" s="5">
        <v>185</v>
      </c>
      <c r="B38" s="17">
        <f>'salaires 24%'!B38*0.0082*1.075*196/209</f>
        <v>25.478858926145691</v>
      </c>
      <c r="C38" s="17">
        <f>'salaires 24%'!C38*0.0082*1.075*196/209</f>
        <v>26.180111924113007</v>
      </c>
      <c r="D38" s="17">
        <f>'salaires 24%'!D38*0.0082*1.075*196/209</f>
        <v>26.881364922080316</v>
      </c>
      <c r="E38" s="17">
        <f>'salaires 24%'!E38*0.0082*1.075*196/209</f>
        <v>27.582617920047628</v>
      </c>
      <c r="F38" s="17">
        <f>'salaires 24%'!F38*0.0082*1.075*196/209</f>
        <v>28.517621917337376</v>
      </c>
      <c r="G38" s="17">
        <f>'salaires 24%'!G38*0.0082*1.075*196/209</f>
        <v>29.452625914627127</v>
      </c>
      <c r="H38" s="17">
        <f>'salaires 24%'!H38*0.0082*1.075*196/209</f>
        <v>30.387629911916882</v>
      </c>
      <c r="I38" s="17">
        <f>'salaires 24%'!I38*0.0082*1.075*196/209</f>
        <v>30.738256410900522</v>
      </c>
      <c r="J38" s="17">
        <f>'salaires 24%'!J38*0.0082*1.075*196/209</f>
        <v>31.088882909884191</v>
      </c>
    </row>
    <row r="39" spans="1:10">
      <c r="A39" s="5">
        <v>190</v>
      </c>
      <c r="B39" s="17">
        <f>'salaires 24%'!B39*0.0082*1.075*196/209</f>
        <v>26.103589065487903</v>
      </c>
      <c r="C39" s="17">
        <f>'salaires 24%'!C39*0.0082*1.075*196/209</f>
        <v>26.822036470960043</v>
      </c>
      <c r="D39" s="17">
        <f>'salaires 24%'!D39*0.0082*1.075*196/209</f>
        <v>27.540483876432187</v>
      </c>
      <c r="E39" s="17">
        <f>'salaires 24%'!E39*0.0082*1.075*196/209</f>
        <v>28.258931281904331</v>
      </c>
      <c r="F39" s="17">
        <f>'salaires 24%'!F39*0.0082*1.075*196/209</f>
        <v>29.216861155867189</v>
      </c>
      <c r="G39" s="17">
        <f>'salaires 24%'!G39*0.0082*1.075*196/209</f>
        <v>30.174791029830047</v>
      </c>
      <c r="H39" s="17">
        <f>'salaires 24%'!H39*0.0082*1.075*196/209</f>
        <v>31.132720903792908</v>
      </c>
      <c r="I39" s="17">
        <f>'salaires 24%'!I39*0.0082*1.075*196/209</f>
        <v>31.491944606528975</v>
      </c>
      <c r="J39" s="17">
        <f>'salaires 24%'!J39*0.0082*1.075*196/209</f>
        <v>31.851168309265049</v>
      </c>
    </row>
    <row r="40" spans="1:10">
      <c r="A40" s="5">
        <v>195</v>
      </c>
      <c r="B40" s="17">
        <f>'salaires 24%'!B40*0.0082*1.075*196/209</f>
        <v>26.750832002644238</v>
      </c>
      <c r="C40" s="17">
        <f>'salaires 24%'!C40*0.0082*1.075*196/209</f>
        <v>27.487093433909674</v>
      </c>
      <c r="D40" s="17">
        <f>'salaires 24%'!D40*0.0082*1.075*196/209</f>
        <v>28.223354865175111</v>
      </c>
      <c r="E40" s="17">
        <f>'salaires 24%'!E40*0.0082*1.075*196/209</f>
        <v>28.959616296440554</v>
      </c>
      <c r="F40" s="17">
        <f>'salaires 24%'!F40*0.0082*1.075*196/209</f>
        <v>29.941298204794467</v>
      </c>
      <c r="G40" s="17">
        <f>'salaires 24%'!G40*0.0082*1.075*196/209</f>
        <v>30.922980113148387</v>
      </c>
      <c r="H40" s="17">
        <f>'salaires 24%'!H40*0.0082*1.075*196/209</f>
        <v>31.904662021502304</v>
      </c>
      <c r="I40" s="17">
        <f>'salaires 24%'!I40*0.0082*1.075*196/209</f>
        <v>32.272792737135021</v>
      </c>
      <c r="J40" s="17">
        <f>'salaires 24%'!J40*0.0082*1.075*196/209</f>
        <v>32.640923452767744</v>
      </c>
    </row>
    <row r="41" spans="1:10">
      <c r="A41" s="5">
        <v>200</v>
      </c>
      <c r="B41" s="17">
        <f>'salaires 24%'!B41*0.0082*1.075*196/209</f>
        <v>27.403703139254116</v>
      </c>
      <c r="C41" s="17">
        <f>'salaires 24%'!C41*0.0082*1.075*196/209</f>
        <v>28.157933500884962</v>
      </c>
      <c r="D41" s="17">
        <f>'salaires 24%'!D41*0.0082*1.075*196/209</f>
        <v>28.912163862515801</v>
      </c>
      <c r="E41" s="17">
        <f>'salaires 24%'!E41*0.0082*1.075*196/209</f>
        <v>29.666394224146657</v>
      </c>
      <c r="F41" s="17">
        <f>'salaires 24%'!F41*0.0082*1.075*196/209</f>
        <v>30.67203470632111</v>
      </c>
      <c r="G41" s="17">
        <f>'salaires 24%'!G41*0.0082*1.075*196/209</f>
        <v>31.677675188495584</v>
      </c>
      <c r="H41" s="17">
        <f>'salaires 24%'!H41*0.0082*1.075*196/209</f>
        <v>32.683315670670041</v>
      </c>
      <c r="I41" s="17">
        <f>'salaires 24%'!I41*0.0082*1.075*196/209</f>
        <v>33.060430851485464</v>
      </c>
      <c r="J41" s="17">
        <f>'salaires 24%'!J41*0.0082*1.075*196/209</f>
        <v>33.437546032300887</v>
      </c>
    </row>
    <row r="42" spans="1:10">
      <c r="A42" s="5">
        <v>205</v>
      </c>
      <c r="B42" s="17">
        <f>'salaires 24%'!B42*0.0082*1.075*196/209</f>
        <v>28.084715273131657</v>
      </c>
      <c r="C42" s="17">
        <f>'salaires 24%'!C42*0.0082*1.075*196/209</f>
        <v>28.857689087988494</v>
      </c>
      <c r="D42" s="17">
        <f>'salaires 24%'!D42*0.0082*1.075*196/209</f>
        <v>29.630662902845323</v>
      </c>
      <c r="E42" s="17">
        <f>'salaires 24%'!E42*0.0082*1.075*196/209</f>
        <v>30.403636717702156</v>
      </c>
      <c r="F42" s="17">
        <f>'salaires 24%'!F42*0.0082*1.075*196/209</f>
        <v>31.434268470844604</v>
      </c>
      <c r="G42" s="17">
        <f>'salaires 24%'!G42*0.0082*1.075*196/209</f>
        <v>32.464900223987051</v>
      </c>
      <c r="H42" s="17">
        <f>'salaires 24%'!H42*0.0082*1.075*196/209</f>
        <v>33.495531977129502</v>
      </c>
      <c r="I42" s="17">
        <f>'salaires 24%'!I42*0.0082*1.075*196/209</f>
        <v>33.882018884557915</v>
      </c>
      <c r="J42" s="17">
        <f>'salaires 24%'!J42*0.0082*1.075*196/209</f>
        <v>34.268505791986335</v>
      </c>
    </row>
    <row r="43" spans="1:10">
      <c r="A43" s="5">
        <v>210</v>
      </c>
      <c r="B43" s="17">
        <f>'salaires 24%'!B43*0.0082*1.075*196/209</f>
        <v>28.77698380591627</v>
      </c>
      <c r="C43" s="17">
        <f>'salaires 24%'!C43*0.0082*1.075*196/209</f>
        <v>29.569010883143324</v>
      </c>
      <c r="D43" s="17">
        <f>'salaires 24%'!D43*0.0082*1.075*196/209</f>
        <v>30.361037960370364</v>
      </c>
      <c r="E43" s="17">
        <f>'salaires 24%'!E43*0.0082*1.075*196/209</f>
        <v>31.153065037597418</v>
      </c>
      <c r="F43" s="17">
        <f>'salaires 24%'!F43*0.0082*1.075*196/209</f>
        <v>32.20910114056683</v>
      </c>
      <c r="G43" s="17">
        <f>'salaires 24%'!G43*0.0082*1.075*196/209</f>
        <v>33.26513724353623</v>
      </c>
      <c r="H43" s="17">
        <f>'salaires 24%'!H43*0.0082*1.075*196/209</f>
        <v>34.321173346505645</v>
      </c>
      <c r="I43" s="17">
        <f>'salaires 24%'!I43*0.0082*1.075*196/209</f>
        <v>34.717186885119162</v>
      </c>
      <c r="J43" s="17">
        <f>'salaires 24%'!J43*0.0082*1.075*196/209</f>
        <v>35.113200423732692</v>
      </c>
    </row>
    <row r="44" spans="1:10">
      <c r="A44" s="5">
        <v>215</v>
      </c>
      <c r="B44" s="17">
        <f>'salaires 24%'!B44*0.0082*1.075*196/209</f>
        <v>29.486136937061467</v>
      </c>
      <c r="C44" s="17">
        <f>'salaires 24%'!C44*0.0082*1.075*196/209</f>
        <v>30.297681990375086</v>
      </c>
      <c r="D44" s="17">
        <f>'salaires 24%'!D44*0.0082*1.075*196/209</f>
        <v>31.109227043688698</v>
      </c>
      <c r="E44" s="17">
        <f>'salaires 24%'!E44*0.0082*1.075*196/209</f>
        <v>31.92077209700232</v>
      </c>
      <c r="F44" s="17">
        <f>'salaires 24%'!F44*0.0082*1.075*196/209</f>
        <v>33.002832168087146</v>
      </c>
      <c r="G44" s="17">
        <f>'salaires 24%'!G44*0.0082*1.075*196/209</f>
        <v>34.084892239171971</v>
      </c>
      <c r="H44" s="17">
        <f>'salaires 24%'!H44*0.0082*1.075*196/209</f>
        <v>35.166952310256804</v>
      </c>
      <c r="I44" s="17">
        <f>'salaires 24%'!I44*0.0082*1.075*196/209</f>
        <v>35.572724836913608</v>
      </c>
      <c r="J44" s="17">
        <f>'salaires 24%'!J44*0.0082*1.075*196/209</f>
        <v>35.978497363570419</v>
      </c>
    </row>
    <row r="45" spans="1:10">
      <c r="A45" s="5">
        <v>220</v>
      </c>
      <c r="B45" s="17">
        <f>'salaires 24%'!B45*0.0082*1.075*196/209</f>
        <v>30.212174666567279</v>
      </c>
      <c r="C45" s="17">
        <f>'salaires 24%'!C45*0.0082*1.075*196/209</f>
        <v>31.043702409683814</v>
      </c>
      <c r="D45" s="17">
        <f>'salaires 24%'!D45*0.0082*1.075*196/209</f>
        <v>31.875230152800341</v>
      </c>
      <c r="E45" s="17">
        <f>'salaires 24%'!E45*0.0082*1.075*196/209</f>
        <v>32.706757895916873</v>
      </c>
      <c r="F45" s="17">
        <f>'salaires 24%'!F45*0.0082*1.075*196/209</f>
        <v>33.815461553405576</v>
      </c>
      <c r="G45" s="17">
        <f>'salaires 24%'!G45*0.0082*1.075*196/209</f>
        <v>34.924165210894287</v>
      </c>
      <c r="H45" s="17">
        <f>'salaires 24%'!H45*0.0082*1.075*196/209</f>
        <v>36.032868868382991</v>
      </c>
      <c r="I45" s="17">
        <f>'salaires 24%'!I45*0.0082*1.075*196/209</f>
        <v>36.448632739941253</v>
      </c>
      <c r="J45" s="17">
        <f>'salaires 24%'!J45*0.0082*1.075*196/209</f>
        <v>36.864396611499522</v>
      </c>
    </row>
    <row r="46" spans="1:10">
      <c r="A46" s="5">
        <v>225</v>
      </c>
      <c r="B46" s="17">
        <f>'salaires 24%'!B46*0.0082*1.075*196/209</f>
        <v>30.960725193887225</v>
      </c>
      <c r="C46" s="17">
        <f>'salaires 24%'!C46*0.0082*1.075*196/209</f>
        <v>31.812855245095129</v>
      </c>
      <c r="D46" s="17">
        <f>'salaires 24%'!D46*0.0082*1.075*196/209</f>
        <v>32.664985296303023</v>
      </c>
      <c r="E46" s="17">
        <f>'salaires 24%'!E46*0.0082*1.075*196/209</f>
        <v>33.517115347510931</v>
      </c>
      <c r="F46" s="17">
        <f>'salaires 24%'!F46*0.0082*1.075*196/209</f>
        <v>34.653288749121479</v>
      </c>
      <c r="G46" s="17">
        <f>'salaires 24%'!G46*0.0082*1.075*196/209</f>
        <v>35.789462150732014</v>
      </c>
      <c r="H46" s="17">
        <f>'salaires 24%'!H46*0.0082*1.075*196/209</f>
        <v>36.92563555234257</v>
      </c>
      <c r="I46" s="17">
        <f>'salaires 24%'!I46*0.0082*1.075*196/209</f>
        <v>37.351700577946509</v>
      </c>
      <c r="J46" s="17">
        <f>'salaires 24%'!J46*0.0082*1.075*196/209</f>
        <v>37.777765603550463</v>
      </c>
    </row>
    <row r="47" spans="1:10">
      <c r="A47" s="5">
        <v>230</v>
      </c>
      <c r="B47" s="17">
        <f>'salaires 24%'!B47*0.0082*1.075*196/209</f>
        <v>31.726160319567771</v>
      </c>
      <c r="C47" s="17">
        <f>'salaires 24%'!C47*0.0082*1.075*196/209</f>
        <v>32.599357392583393</v>
      </c>
      <c r="D47" s="17">
        <f>'salaires 24%'!D47*0.0082*1.075*196/209</f>
        <v>33.472554465599011</v>
      </c>
      <c r="E47" s="17">
        <f>'salaires 24%'!E47*0.0082*1.075*196/209</f>
        <v>34.345751538614635</v>
      </c>
      <c r="F47" s="17">
        <f>'salaires 24%'!F47*0.0082*1.075*196/209</f>
        <v>35.51001430263549</v>
      </c>
      <c r="G47" s="17">
        <f>'salaires 24%'!G47*0.0082*1.075*196/209</f>
        <v>36.674277066656316</v>
      </c>
      <c r="H47" s="17">
        <f>'salaires 24%'!H47*0.0082*1.075*196/209</f>
        <v>37.838539830677156</v>
      </c>
      <c r="I47" s="17">
        <f>'salaires 24%'!I47*0.0082*1.075*196/209</f>
        <v>38.275138367184958</v>
      </c>
      <c r="J47" s="17">
        <f>'salaires 24%'!J47*0.0082*1.075*196/209</f>
        <v>38.711736903692774</v>
      </c>
    </row>
    <row r="48" spans="1:10">
      <c r="A48" s="5">
        <v>235</v>
      </c>
      <c r="B48" s="17">
        <f>'salaires 24%'!B48*0.0082*1.075*196/209</f>
        <v>32.519736442515963</v>
      </c>
      <c r="C48" s="17">
        <f>'salaires 24%'!C48*0.0082*1.075*196/209</f>
        <v>33.414775060199894</v>
      </c>
      <c r="D48" s="17">
        <f>'salaires 24%'!D48*0.0082*1.075*196/209</f>
        <v>34.309813677883817</v>
      </c>
      <c r="E48" s="17">
        <f>'salaires 24%'!E48*0.0082*1.075*196/209</f>
        <v>35.20485229556774</v>
      </c>
      <c r="F48" s="17">
        <f>'salaires 24%'!F48*0.0082*1.075*196/209</f>
        <v>36.398237119146309</v>
      </c>
      <c r="G48" s="17">
        <f>'salaires 24%'!G48*0.0082*1.075*196/209</f>
        <v>37.591621942724885</v>
      </c>
      <c r="H48" s="17">
        <f>'salaires 24%'!H48*0.0082*1.075*196/209</f>
        <v>38.785006766303447</v>
      </c>
      <c r="I48" s="17">
        <f>'salaires 24%'!I48*0.0082*1.075*196/209</f>
        <v>39.232526075145401</v>
      </c>
      <c r="J48" s="17">
        <f>'salaires 24%'!J48*0.0082*1.075*196/209</f>
        <v>39.680045383987377</v>
      </c>
    </row>
    <row r="49" spans="1:10">
      <c r="A49" s="5">
        <v>240</v>
      </c>
      <c r="B49" s="17">
        <f>'salaires 24%'!B49*0.0082*1.075*196/209</f>
        <v>33.521555945244913</v>
      </c>
      <c r="C49" s="17">
        <f>'salaires 24%'!C49*0.0082*1.075*196/209</f>
        <v>34.44416757676543</v>
      </c>
      <c r="D49" s="17">
        <f>'salaires 24%'!D49*0.0082*1.075*196/209</f>
        <v>35.366779208285919</v>
      </c>
      <c r="E49" s="17">
        <f>'salaires 24%'!E49*0.0082*1.075*196/209</f>
        <v>36.289390839806423</v>
      </c>
      <c r="F49" s="17">
        <f>'salaires 24%'!F49*0.0082*1.075*196/209</f>
        <v>37.519539681833763</v>
      </c>
      <c r="G49" s="17">
        <f>'salaires 24%'!G49*0.0082*1.075*196/209</f>
        <v>38.74968852386111</v>
      </c>
      <c r="H49" s="17">
        <f>'salaires 24%'!H49*0.0082*1.075*196/209</f>
        <v>39.979837365888443</v>
      </c>
      <c r="I49" s="17">
        <f>'salaires 24%'!I49*0.0082*1.075*196/209</f>
        <v>40.441143181648691</v>
      </c>
      <c r="J49" s="17">
        <f>'salaires 24%'!J49*0.0082*1.075*196/209</f>
        <v>40.902448997408939</v>
      </c>
    </row>
    <row r="50" spans="1:10">
      <c r="A50" s="5">
        <v>245</v>
      </c>
      <c r="B50" s="17">
        <f>'salaires 24%'!B50*0.0082*1.075*196/209</f>
        <v>34.337644866007267</v>
      </c>
      <c r="C50" s="17">
        <f>'salaires 24%'!C50*0.0082*1.075*196/209</f>
        <v>35.282717660484529</v>
      </c>
      <c r="D50" s="17">
        <f>'salaires 24%'!D50*0.0082*1.075*196/209</f>
        <v>36.227790454961784</v>
      </c>
      <c r="E50" s="17">
        <f>'salaires 24%'!E50*0.0082*1.075*196/209</f>
        <v>37.172863249439047</v>
      </c>
      <c r="F50" s="17">
        <f>'salaires 24%'!F50*0.0082*1.075*196/209</f>
        <v>38.432960308742068</v>
      </c>
      <c r="G50" s="17">
        <f>'salaires 24%'!G50*0.0082*1.075*196/209</f>
        <v>39.693057368045089</v>
      </c>
      <c r="H50" s="17">
        <f>'salaires 24%'!H50*0.0082*1.075*196/209</f>
        <v>40.953154427348103</v>
      </c>
      <c r="I50" s="17">
        <f>'salaires 24%'!I50*0.0082*1.075*196/209</f>
        <v>41.425690824586745</v>
      </c>
      <c r="J50" s="17">
        <f>'salaires 24%'!J50*0.0082*1.075*196/209</f>
        <v>41.898227221825366</v>
      </c>
    </row>
    <row r="51" spans="1:10">
      <c r="A51" s="5">
        <v>250</v>
      </c>
      <c r="B51" s="17">
        <f>'salaires 24%'!B51*0.0082*1.075*196/209</f>
        <v>35.187502983490809</v>
      </c>
      <c r="C51" s="17">
        <f>'salaires 24%'!C51*0.0082*1.075*196/209</f>
        <v>36.155966368357525</v>
      </c>
      <c r="D51" s="17">
        <f>'salaires 24%'!D51*0.0082*1.075*196/209</f>
        <v>37.124429753224256</v>
      </c>
      <c r="E51" s="17">
        <f>'salaires 24%'!E51*0.0082*1.075*196/209</f>
        <v>38.092893138090972</v>
      </c>
      <c r="F51" s="17">
        <f>'salaires 24%'!F51*0.0082*1.075*196/209</f>
        <v>39.384177651246596</v>
      </c>
      <c r="G51" s="17">
        <f>'salaires 24%'!G51*0.0082*1.075*196/209</f>
        <v>40.675462164402219</v>
      </c>
      <c r="H51" s="17">
        <f>'salaires 24%'!H51*0.0082*1.075*196/209</f>
        <v>41.966746677557843</v>
      </c>
      <c r="I51" s="17">
        <f>'salaires 24%'!I51*0.0082*1.075*196/209</f>
        <v>42.450978369991205</v>
      </c>
      <c r="J51" s="17">
        <f>'salaires 24%'!J51*0.0082*1.075*196/209</f>
        <v>42.935210062424574</v>
      </c>
    </row>
    <row r="52" spans="1:10">
      <c r="A52" s="5">
        <v>255</v>
      </c>
      <c r="B52" s="17">
        <f>'salaires 24%'!B52*0.0082*1.075*196/209</f>
        <v>36.059873898788489</v>
      </c>
      <c r="C52" s="17">
        <f>'salaires 24%'!C52*0.0082*1.075*196/209</f>
        <v>37.052347492333119</v>
      </c>
      <c r="D52" s="17">
        <f>'salaires 24%'!D52*0.0082*1.075*196/209</f>
        <v>38.044821085877757</v>
      </c>
      <c r="E52" s="17">
        <f>'salaires 24%'!E52*0.0082*1.075*196/209</f>
        <v>39.037294679422395</v>
      </c>
      <c r="F52" s="17">
        <f>'salaires 24%'!F52*0.0082*1.075*196/209</f>
        <v>40.360592804148574</v>
      </c>
      <c r="G52" s="17">
        <f>'salaires 24%'!G52*0.0082*1.075*196/209</f>
        <v>41.683890928874746</v>
      </c>
      <c r="H52" s="17">
        <f>'salaires 24%'!H52*0.0082*1.075*196/209</f>
        <v>43.007189053600939</v>
      </c>
      <c r="I52" s="17">
        <f>'salaires 24%'!I52*0.0082*1.075*196/209</f>
        <v>43.503425850373262</v>
      </c>
      <c r="J52" s="17">
        <f>'salaires 24%'!J52*0.0082*1.075*196/209</f>
        <v>43.999662647145577</v>
      </c>
    </row>
    <row r="53" spans="1:10">
      <c r="A53" s="5">
        <v>260</v>
      </c>
      <c r="B53" s="17">
        <f>'salaires 24%'!B53*0.0082*1.075*196/209</f>
        <v>36.954757611900291</v>
      </c>
      <c r="C53" s="17">
        <f>'salaires 24%'!C53*0.0082*1.075*196/209</f>
        <v>37.971861032411311</v>
      </c>
      <c r="D53" s="17">
        <f>'salaires 24%'!D53*0.0082*1.075*196/209</f>
        <v>38.988964452922325</v>
      </c>
      <c r="E53" s="17">
        <f>'salaires 24%'!E53*0.0082*1.075*196/209</f>
        <v>40.006067873433338</v>
      </c>
      <c r="F53" s="17">
        <f>'salaires 24%'!F53*0.0082*1.075*196/209</f>
        <v>41.362205767448032</v>
      </c>
      <c r="G53" s="17">
        <f>'salaires 24%'!G53*0.0082*1.075*196/209</f>
        <v>42.718343661462725</v>
      </c>
      <c r="H53" s="17">
        <f>'salaires 24%'!H53*0.0082*1.075*196/209</f>
        <v>44.074481555477419</v>
      </c>
      <c r="I53" s="17">
        <f>'salaires 24%'!I53*0.0082*1.075*196/209</f>
        <v>44.583033265732922</v>
      </c>
      <c r="J53" s="17">
        <f>'salaires 24%'!J53*0.0082*1.075*196/209</f>
        <v>45.091584975988425</v>
      </c>
    </row>
    <row r="54" spans="1:10">
      <c r="A54" s="5">
        <v>265</v>
      </c>
      <c r="B54" s="17">
        <f>'salaires 24%'!B54*0.0082*1.075*196/209</f>
        <v>37.866525923372699</v>
      </c>
      <c r="C54" s="17">
        <f>'salaires 24%'!C54*0.0082*1.075*196/209</f>
        <v>38.908723884566449</v>
      </c>
      <c r="D54" s="17">
        <f>'salaires 24%'!D54*0.0082*1.075*196/209</f>
        <v>39.950921845760178</v>
      </c>
      <c r="E54" s="17">
        <f>'salaires 24%'!E54*0.0082*1.075*196/209</f>
        <v>40.993119806953935</v>
      </c>
      <c r="F54" s="17">
        <f>'salaires 24%'!F54*0.0082*1.075*196/209</f>
        <v>42.38271708854559</v>
      </c>
      <c r="G54" s="17">
        <f>'salaires 24%'!G54*0.0082*1.075*196/209</f>
        <v>43.772314370137245</v>
      </c>
      <c r="H54" s="17">
        <f>'salaires 24%'!H54*0.0082*1.075*196/209</f>
        <v>45.1619116517289</v>
      </c>
      <c r="I54" s="17">
        <f>'salaires 24%'!I54*0.0082*1.075*196/209</f>
        <v>45.683010632325782</v>
      </c>
      <c r="J54" s="17">
        <f>'salaires 24%'!J54*0.0082*1.075*196/209</f>
        <v>46.20410961292265</v>
      </c>
    </row>
    <row r="55" spans="1:10">
      <c r="A55" s="5">
        <v>270</v>
      </c>
      <c r="B55" s="17">
        <f>'salaires 24%'!B55*0.0082*1.075*196/209</f>
        <v>38.800807032659243</v>
      </c>
      <c r="C55" s="17">
        <f>'salaires 24%'!C55*0.0082*1.075*196/209</f>
        <v>39.868719152824184</v>
      </c>
      <c r="D55" s="17">
        <f>'salaires 24%'!D55*0.0082*1.075*196/209</f>
        <v>40.936631272989104</v>
      </c>
      <c r="E55" s="17">
        <f>'salaires 24%'!E55*0.0082*1.075*196/209</f>
        <v>42.004543393154044</v>
      </c>
      <c r="F55" s="17">
        <f>'salaires 24%'!F55*0.0082*1.075*196/209</f>
        <v>43.42842622004062</v>
      </c>
      <c r="G55" s="17">
        <f>'salaires 24%'!G55*0.0082*1.075*196/209</f>
        <v>44.852309046927211</v>
      </c>
      <c r="H55" s="17">
        <f>'salaires 24%'!H55*0.0082*1.075*196/209</f>
        <v>46.276191873813779</v>
      </c>
      <c r="I55" s="17">
        <f>'salaires 24%'!I55*0.0082*1.075*196/209</f>
        <v>46.810147933896246</v>
      </c>
      <c r="J55" s="17">
        <f>'salaires 24%'!J55*0.0082*1.075*196/209</f>
        <v>47.344103993978713</v>
      </c>
    </row>
    <row r="56" spans="1:10">
      <c r="A56" s="5">
        <v>275</v>
      </c>
      <c r="B56" s="17">
        <f>'salaires 24%'!B56*0.0082*1.075*196/209</f>
        <v>39.757600939759918</v>
      </c>
      <c r="C56" s="17">
        <f>'salaires 24%'!C56*0.0082*1.075*196/209</f>
        <v>40.851846837184503</v>
      </c>
      <c r="D56" s="17">
        <f>'salaires 24%'!D56*0.0082*1.075*196/209</f>
        <v>41.946092734609095</v>
      </c>
      <c r="E56" s="17">
        <f>'salaires 24%'!E56*0.0082*1.075*196/209</f>
        <v>43.040338632033681</v>
      </c>
      <c r="F56" s="17">
        <f>'salaires 24%'!F56*0.0082*1.075*196/209</f>
        <v>44.499333161933123</v>
      </c>
      <c r="G56" s="17">
        <f>'salaires 24%'!G56*0.0082*1.075*196/209</f>
        <v>45.958327691832572</v>
      </c>
      <c r="H56" s="17">
        <f>'salaires 24%'!H56*0.0082*1.075*196/209</f>
        <v>47.417322221732014</v>
      </c>
      <c r="I56" s="17">
        <f>'salaires 24%'!I56*0.0082*1.075*196/209</f>
        <v>47.964445170444307</v>
      </c>
      <c r="J56" s="17">
        <f>'salaires 24%'!J56*0.0082*1.075*196/209</f>
        <v>48.5115681191566</v>
      </c>
    </row>
    <row r="57" spans="1:10">
      <c r="A57" s="5">
        <v>280</v>
      </c>
      <c r="B57" s="17">
        <f>'salaires 24%'!B57*0.0082*1.075*196/209</f>
        <v>40.74253584412827</v>
      </c>
      <c r="C57" s="17">
        <f>'salaires 24%'!C57*0.0082*1.075*196/209</f>
        <v>41.863890041673081</v>
      </c>
      <c r="D57" s="17">
        <f>'salaires 24%'!D57*0.0082*1.075*196/209</f>
        <v>42.985244239217892</v>
      </c>
      <c r="E57" s="17">
        <f>'salaires 24%'!E57*0.0082*1.075*196/209</f>
        <v>44.106598436762695</v>
      </c>
      <c r="F57" s="17">
        <f>'salaires 24%'!F57*0.0082*1.075*196/209</f>
        <v>45.601737366822455</v>
      </c>
      <c r="G57" s="17">
        <f>'salaires 24%'!G57*0.0082*1.075*196/209</f>
        <v>47.096876296882215</v>
      </c>
      <c r="H57" s="17">
        <f>'salaires 24%'!H57*0.0082*1.075*196/209</f>
        <v>48.592015226941967</v>
      </c>
      <c r="I57" s="17">
        <f>'salaires 24%'!I57*0.0082*1.075*196/209</f>
        <v>49.152692325714376</v>
      </c>
      <c r="J57" s="17">
        <f>'salaires 24%'!J57*0.0082*1.075*196/209</f>
        <v>49.713369424486771</v>
      </c>
    </row>
    <row r="58" spans="1:10">
      <c r="A58" s="5">
        <v>285</v>
      </c>
      <c r="B58" s="17">
        <f>'salaires 24%'!B58*0.0082*1.075*196/209</f>
        <v>41.665560554507742</v>
      </c>
      <c r="C58" s="17">
        <f>'salaires 24%'!C58*0.0082*1.075*196/209</f>
        <v>42.81231910187951</v>
      </c>
      <c r="D58" s="17">
        <f>'salaires 24%'!D58*0.0082*1.075*196/209</f>
        <v>43.959077649251292</v>
      </c>
      <c r="E58" s="17">
        <f>'salaires 24%'!E58*0.0082*1.075*196/209</f>
        <v>45.105836196623045</v>
      </c>
      <c r="F58" s="17">
        <f>'salaires 24%'!F58*0.0082*1.075*196/209</f>
        <v>46.634847593118749</v>
      </c>
      <c r="G58" s="17">
        <f>'salaires 24%'!G58*0.0082*1.075*196/209</f>
        <v>48.163858989614447</v>
      </c>
      <c r="H58" s="17">
        <f>'salaires 24%'!H58*0.0082*1.075*196/209</f>
        <v>49.692870386110144</v>
      </c>
      <c r="I58" s="17">
        <f>'salaires 24%'!I58*0.0082*1.075*196/209</f>
        <v>50.266249659796024</v>
      </c>
      <c r="J58" s="17">
        <f>'salaires 24%'!J58*0.0082*1.075*196/209</f>
        <v>50.839628933481926</v>
      </c>
    </row>
    <row r="59" spans="1:10">
      <c r="A59" s="5">
        <v>290</v>
      </c>
      <c r="B59" s="17">
        <f>'salaires 24%'!B59*0.0082*1.075*196/209</f>
        <v>42.605469863247826</v>
      </c>
      <c r="C59" s="17">
        <f>'salaires 24%'!C59*0.0082*1.075*196/209</f>
        <v>43.778097474162905</v>
      </c>
      <c r="D59" s="17">
        <f>'salaires 24%'!D59*0.0082*1.075*196/209</f>
        <v>44.950725085077977</v>
      </c>
      <c r="E59" s="17">
        <f>'salaires 24%'!E59*0.0082*1.075*196/209</f>
        <v>46.123352695993049</v>
      </c>
      <c r="F59" s="17">
        <f>'salaires 24%'!F59*0.0082*1.075*196/209</f>
        <v>47.686856177213151</v>
      </c>
      <c r="G59" s="17">
        <f>'salaires 24%'!G59*0.0082*1.075*196/209</f>
        <v>49.250359658433261</v>
      </c>
      <c r="H59" s="17">
        <f>'salaires 24%'!H59*0.0082*1.075*196/209</f>
        <v>50.813863139653371</v>
      </c>
      <c r="I59" s="17">
        <f>'salaires 24%'!I59*0.0082*1.075*196/209</f>
        <v>51.400176945110907</v>
      </c>
      <c r="J59" s="17">
        <f>'salaires 24%'!J59*0.0082*1.075*196/209</f>
        <v>51.98649075056845</v>
      </c>
    </row>
    <row r="60" spans="1:10">
      <c r="A60" s="5">
        <v>295</v>
      </c>
      <c r="B60" s="17">
        <f>'salaires 24%'!B60*0.0082*1.075*196/209</f>
        <v>43.545379171987904</v>
      </c>
      <c r="C60" s="17">
        <f>'salaires 24%'!C60*0.0082*1.075*196/209</f>
        <v>44.743875846446286</v>
      </c>
      <c r="D60" s="17">
        <f>'salaires 24%'!D60*0.0082*1.075*196/209</f>
        <v>45.942372520904655</v>
      </c>
      <c r="E60" s="17">
        <f>'salaires 24%'!E60*0.0082*1.075*196/209</f>
        <v>47.140869195363059</v>
      </c>
      <c r="F60" s="17">
        <f>'salaires 24%'!F60*0.0082*1.075*196/209</f>
        <v>48.738864761307561</v>
      </c>
      <c r="G60" s="17">
        <f>'salaires 24%'!G60*0.0082*1.075*196/209</f>
        <v>50.336860327252069</v>
      </c>
      <c r="H60" s="17">
        <f>'salaires 24%'!H60*0.0082*1.075*196/209</f>
        <v>51.934855893196577</v>
      </c>
      <c r="I60" s="17">
        <f>'salaires 24%'!I60*0.0082*1.075*196/209</f>
        <v>52.534104230425775</v>
      </c>
      <c r="J60" s="17">
        <f>'salaires 24%'!J60*0.0082*1.075*196/209</f>
        <v>53.133352567654967</v>
      </c>
    </row>
    <row r="61" spans="1:10">
      <c r="A61" s="5">
        <v>300</v>
      </c>
      <c r="B61" s="17">
        <f>'salaires 24%'!B61*0.0082*1.075*196/209</f>
        <v>44.513429477995658</v>
      </c>
      <c r="C61" s="17">
        <f>'salaires 24%'!C61*0.0082*1.075*196/209</f>
        <v>45.738569738857912</v>
      </c>
      <c r="D61" s="17">
        <f>'salaires 24%'!D61*0.0082*1.075*196/209</f>
        <v>46.963709999720166</v>
      </c>
      <c r="E61" s="17">
        <f>'salaires 24%'!E61*0.0082*1.075*196/209</f>
        <v>48.188850260582427</v>
      </c>
      <c r="F61" s="17">
        <f>'salaires 24%'!F61*0.0082*1.075*196/209</f>
        <v>49.822370608398792</v>
      </c>
      <c r="G61" s="17">
        <f>'salaires 24%'!G61*0.0082*1.075*196/209</f>
        <v>51.455890956215143</v>
      </c>
      <c r="H61" s="17">
        <f>'salaires 24%'!H61*0.0082*1.075*196/209</f>
        <v>53.089411304031486</v>
      </c>
      <c r="I61" s="17">
        <f>'salaires 24%'!I61*0.0082*1.075*196/209</f>
        <v>53.701981434462631</v>
      </c>
      <c r="J61" s="17">
        <f>'salaires 24%'!J61*0.0082*1.075*196/209</f>
        <v>54.314551564893762</v>
      </c>
    </row>
    <row r="62" spans="1:10">
      <c r="A62" s="5">
        <v>305</v>
      </c>
      <c r="B62" s="17">
        <f>'salaires 24%'!B62*0.0082*1.075*196/209</f>
        <v>45.50962078127106</v>
      </c>
      <c r="C62" s="17">
        <f>'salaires 24%'!C62*0.0082*1.075*196/209</f>
        <v>46.762179151397781</v>
      </c>
      <c r="D62" s="17">
        <f>'salaires 24%'!D62*0.0082*1.075*196/209</f>
        <v>48.014737521524509</v>
      </c>
      <c r="E62" s="17">
        <f>'salaires 24%'!E62*0.0082*1.075*196/209</f>
        <v>49.26729589165123</v>
      </c>
      <c r="F62" s="17">
        <f>'salaires 24%'!F62*0.0082*1.075*196/209</f>
        <v>50.937373718486882</v>
      </c>
      <c r="G62" s="17">
        <f>'salaires 24%'!G62*0.0082*1.075*196/209</f>
        <v>52.607451545322505</v>
      </c>
      <c r="H62" s="17">
        <f>'salaires 24%'!H62*0.0082*1.075*196/209</f>
        <v>54.277529372158142</v>
      </c>
      <c r="I62" s="17">
        <f>'salaires 24%'!I62*0.0082*1.075*196/209</f>
        <v>54.903808557221495</v>
      </c>
      <c r="J62" s="17">
        <f>'salaires 24%'!J62*0.0082*1.075*196/209</f>
        <v>55.530087742284863</v>
      </c>
    </row>
    <row r="63" spans="1:10">
      <c r="A63" s="5">
        <v>310</v>
      </c>
      <c r="B63" s="17">
        <f>'salaires 24%'!B63*0.0082*1.075*196/209</f>
        <v>46.522696682907068</v>
      </c>
      <c r="C63" s="17">
        <f>'salaires 24%'!C63*0.0082*1.075*196/209</f>
        <v>47.803137876014603</v>
      </c>
      <c r="D63" s="17">
        <f>'salaires 24%'!D63*0.0082*1.075*196/209</f>
        <v>49.083579069122131</v>
      </c>
      <c r="E63" s="17">
        <f>'salaires 24%'!E63*0.0082*1.075*196/209</f>
        <v>50.364020262229666</v>
      </c>
      <c r="F63" s="17">
        <f>'salaires 24%'!F63*0.0082*1.075*196/209</f>
        <v>52.07127518637305</v>
      </c>
      <c r="G63" s="17">
        <f>'salaires 24%'!G63*0.0082*1.075*196/209</f>
        <v>53.778530110516421</v>
      </c>
      <c r="H63" s="17">
        <f>'salaires 24%'!H63*0.0082*1.075*196/209</f>
        <v>55.485785034659813</v>
      </c>
      <c r="I63" s="17">
        <f>'salaires 24%'!I63*0.0082*1.075*196/209</f>
        <v>56.126005631213566</v>
      </c>
      <c r="J63" s="17">
        <f>'salaires 24%'!J63*0.0082*1.075*196/209</f>
        <v>56.766226227767341</v>
      </c>
    </row>
    <row r="64" spans="1:10">
      <c r="A64" s="5">
        <v>315</v>
      </c>
      <c r="B64" s="17">
        <f>'salaires 24%'!B64*0.0082*1.075*196/209</f>
        <v>47.563913581810738</v>
      </c>
      <c r="C64" s="17">
        <f>'salaires 24%'!C64*0.0082*1.075*196/209</f>
        <v>48.873012120759675</v>
      </c>
      <c r="D64" s="17">
        <f>'salaires 24%'!D64*0.0082*1.075*196/209</f>
        <v>50.182110659708584</v>
      </c>
      <c r="E64" s="17">
        <f>'salaires 24%'!E64*0.0082*1.075*196/209</f>
        <v>51.491209198657501</v>
      </c>
      <c r="F64" s="17">
        <f>'salaires 24%'!F64*0.0082*1.075*196/209</f>
        <v>53.236673917256063</v>
      </c>
      <c r="G64" s="17">
        <f>'salaires 24%'!G64*0.0082*1.075*196/209</f>
        <v>54.982138635854632</v>
      </c>
      <c r="H64" s="17">
        <f>'salaires 24%'!H64*0.0082*1.075*196/209</f>
        <v>56.727603354453187</v>
      </c>
      <c r="I64" s="17">
        <f>'salaires 24%'!I64*0.0082*1.075*196/209</f>
        <v>57.382152623927638</v>
      </c>
      <c r="J64" s="17">
        <f>'salaires 24%'!J64*0.0082*1.075*196/209</f>
        <v>58.03670189340211</v>
      </c>
    </row>
    <row r="65" spans="1:10">
      <c r="A65" s="5">
        <v>320</v>
      </c>
      <c r="B65" s="17">
        <f>'salaires 24%'!B65*0.0082*1.075*196/209</f>
        <v>48.638899677435624</v>
      </c>
      <c r="C65" s="17">
        <f>'salaires 24%'!C65*0.0082*1.075*196/209</f>
        <v>49.977584989658624</v>
      </c>
      <c r="D65" s="17">
        <f>'salaires 24%'!D65*0.0082*1.075*196/209</f>
        <v>51.316270301881616</v>
      </c>
      <c r="E65" s="17">
        <f>'salaires 24%'!E65*0.0082*1.075*196/209</f>
        <v>52.654955614104622</v>
      </c>
      <c r="F65" s="17">
        <f>'salaires 24%'!F65*0.0082*1.075*196/209</f>
        <v>54.439869363735284</v>
      </c>
      <c r="G65" s="17">
        <f>'salaires 24%'!G65*0.0082*1.075*196/209</f>
        <v>56.224783113365945</v>
      </c>
      <c r="H65" s="17">
        <f>'salaires 24%'!H65*0.0082*1.075*196/209</f>
        <v>58.00969686299662</v>
      </c>
      <c r="I65" s="17">
        <f>'salaires 24%'!I65*0.0082*1.075*196/209</f>
        <v>58.679039519108102</v>
      </c>
      <c r="J65" s="17">
        <f>'salaires 24%'!J65*0.0082*1.075*196/209</f>
        <v>59.348382175219619</v>
      </c>
    </row>
    <row r="66" spans="1:10">
      <c r="A66" s="5">
        <v>325</v>
      </c>
      <c r="B66" s="17">
        <f>'salaires 24%'!B66*0.0082*1.075*196/209</f>
        <v>49.697001174699906</v>
      </c>
      <c r="C66" s="17">
        <f>'salaires 24%'!C66*0.0082*1.075*196/209</f>
        <v>51.064808546480634</v>
      </c>
      <c r="D66" s="17">
        <f>'salaires 24%'!D66*0.0082*1.075*196/209</f>
        <v>52.432615918261362</v>
      </c>
      <c r="E66" s="17">
        <f>'salaires 24%'!E66*0.0082*1.075*196/209</f>
        <v>53.80042329004209</v>
      </c>
      <c r="F66" s="17">
        <f>'salaires 24%'!F66*0.0082*1.075*196/209</f>
        <v>55.624166452416404</v>
      </c>
      <c r="G66" s="17">
        <f>'salaires 24%'!G66*0.0082*1.075*196/209</f>
        <v>57.447909614790717</v>
      </c>
      <c r="H66" s="17">
        <f>'salaires 24%'!H66*0.0082*1.075*196/209</f>
        <v>59.271652777165031</v>
      </c>
      <c r="I66" s="17">
        <f>'salaires 24%'!I66*0.0082*1.075*196/209</f>
        <v>59.95555646305538</v>
      </c>
      <c r="J66" s="17">
        <f>'salaires 24%'!J66*0.0082*1.075*196/209</f>
        <v>60.639460148945744</v>
      </c>
    </row>
    <row r="67" spans="1:10">
      <c r="A67" s="5">
        <v>330</v>
      </c>
      <c r="B67" s="17">
        <f>'salaires 24%'!B67*0.0082*1.075*196/209</f>
        <v>50.777615469778318</v>
      </c>
      <c r="C67" s="17">
        <f>'salaires 24%'!C67*0.0082*1.075*196/209</f>
        <v>52.17516451940525</v>
      </c>
      <c r="D67" s="17">
        <f>'salaires 24%'!D67*0.0082*1.075*196/209</f>
        <v>53.57271356903216</v>
      </c>
      <c r="E67" s="17">
        <f>'salaires 24%'!E67*0.0082*1.075*196/209</f>
        <v>54.970262618659085</v>
      </c>
      <c r="F67" s="17">
        <f>'salaires 24%'!F67*0.0082*1.075*196/209</f>
        <v>56.833661351494996</v>
      </c>
      <c r="G67" s="17">
        <f>'salaires 24%'!G67*0.0082*1.075*196/209</f>
        <v>58.6970600843309</v>
      </c>
      <c r="H67" s="17">
        <f>'salaires 24%'!H67*0.0082*1.075*196/209</f>
        <v>60.560458817166804</v>
      </c>
      <c r="I67" s="17">
        <f>'salaires 24%'!I67*0.0082*1.075*196/209</f>
        <v>61.259233341980256</v>
      </c>
      <c r="J67" s="17">
        <f>'salaires 24%'!J67*0.0082*1.075*196/209</f>
        <v>61.958007866793736</v>
      </c>
    </row>
    <row r="68" spans="1:10">
      <c r="A68" s="5">
        <v>340</v>
      </c>
      <c r="B68" s="17">
        <f>'salaires 24%'!B68*0.0082*1.075*196/209</f>
        <v>52.027075748462735</v>
      </c>
      <c r="C68" s="17">
        <f>'salaires 24%'!C68*0.0082*1.075*196/209</f>
        <v>53.459013613099323</v>
      </c>
      <c r="D68" s="17">
        <f>'salaires 24%'!D68*0.0082*1.075*196/209</f>
        <v>54.890951477735904</v>
      </c>
      <c r="E68" s="17">
        <f>'salaires 24%'!E68*0.0082*1.075*196/209</f>
        <v>56.322889342372484</v>
      </c>
      <c r="F68" s="17">
        <f>'salaires 24%'!F68*0.0082*1.075*196/209</f>
        <v>58.232139828554622</v>
      </c>
      <c r="G68" s="17">
        <f>'salaires 24%'!G68*0.0082*1.075*196/209</f>
        <v>60.141390314736718</v>
      </c>
      <c r="H68" s="17">
        <f>'salaires 24%'!H68*0.0082*1.075*196/209</f>
        <v>62.050640800918856</v>
      </c>
      <c r="I68" s="17">
        <f>'salaires 24%'!I68*0.0082*1.075*196/209</f>
        <v>62.766609733237154</v>
      </c>
      <c r="J68" s="17">
        <f>'salaires 24%'!J68*0.0082*1.075*196/209</f>
        <v>63.482578665555451</v>
      </c>
    </row>
    <row r="69" spans="1:10">
      <c r="A69" s="5">
        <v>345</v>
      </c>
      <c r="B69" s="17">
        <f>'salaires 24%'!B69*0.0082*1.075*196/209</f>
        <v>53.180856636437071</v>
      </c>
      <c r="C69" s="17">
        <f>'salaires 24%'!C69*0.0082*1.075*196/209</f>
        <v>54.644549938357358</v>
      </c>
      <c r="D69" s="17">
        <f>'salaires 24%'!D69*0.0082*1.075*196/209</f>
        <v>56.108243240277638</v>
      </c>
      <c r="E69" s="17">
        <f>'salaires 24%'!E69*0.0082*1.075*196/209</f>
        <v>57.571936542197932</v>
      </c>
      <c r="F69" s="17">
        <f>'salaires 24%'!F69*0.0082*1.075*196/209</f>
        <v>59.523527611424981</v>
      </c>
      <c r="G69" s="17">
        <f>'salaires 24%'!G69*0.0082*1.075*196/209</f>
        <v>61.475118680652017</v>
      </c>
      <c r="H69" s="17">
        <f>'salaires 24%'!H69*0.0082*1.075*196/209</f>
        <v>63.426709749879073</v>
      </c>
      <c r="I69" s="17">
        <f>'salaires 24%'!I69*0.0082*1.075*196/209</f>
        <v>64.158556400839217</v>
      </c>
      <c r="J69" s="17">
        <f>'salaires 24%'!J69*0.0082*1.075*196/209</f>
        <v>64.890403051799368</v>
      </c>
    </row>
    <row r="70" spans="1:10">
      <c r="A70" s="5">
        <v>350</v>
      </c>
      <c r="B70" s="17">
        <f>'salaires 24%'!B70*0.0082*1.075*196/209</f>
        <v>54.402175917853832</v>
      </c>
      <c r="C70" s="17">
        <f>'salaires 24%'!C70*0.0082*1.075*196/209</f>
        <v>55.899483511923187</v>
      </c>
      <c r="D70" s="17">
        <f>'salaires 24%'!D70*0.0082*1.075*196/209</f>
        <v>57.396791105992548</v>
      </c>
      <c r="E70" s="17">
        <f>'salaires 24%'!E70*0.0082*1.075*196/209</f>
        <v>58.894098700061946</v>
      </c>
      <c r="F70" s="17">
        <f>'salaires 24%'!F70*0.0082*1.075*196/209</f>
        <v>60.890508825487764</v>
      </c>
      <c r="G70" s="17">
        <f>'salaires 24%'!G70*0.0082*1.075*196/209</f>
        <v>62.886918950913589</v>
      </c>
      <c r="H70" s="17">
        <f>'salaires 24%'!H70*0.0082*1.075*196/209</f>
        <v>64.883329076339422</v>
      </c>
      <c r="I70" s="17">
        <f>'salaires 24%'!I70*0.0082*1.075*196/209</f>
        <v>65.631982873374099</v>
      </c>
      <c r="J70" s="17">
        <f>'salaires 24%'!J70*0.0082*1.075*196/209</f>
        <v>66.380636670408791</v>
      </c>
    </row>
    <row r="71" spans="1:10">
      <c r="A71" s="5">
        <v>355</v>
      </c>
      <c r="B71" s="17">
        <f>'salaires 24%'!B71*0.0082*1.075*196/209</f>
        <v>54.514739906924497</v>
      </c>
      <c r="C71" s="17">
        <f>'salaires 24%'!C71*0.0082*1.075*196/209</f>
        <v>56.015145592436177</v>
      </c>
      <c r="D71" s="17">
        <f>'salaires 24%'!D71*0.0082*1.075*196/209</f>
        <v>57.51555127794785</v>
      </c>
      <c r="E71" s="17">
        <f>'salaires 24%'!E71*0.0082*1.075*196/209</f>
        <v>59.015956963459551</v>
      </c>
      <c r="F71" s="17">
        <f>'salaires 24%'!F71*0.0082*1.075*196/209</f>
        <v>61.016497877475118</v>
      </c>
      <c r="G71" s="17">
        <f>'salaires 24%'!G71*0.0082*1.075*196/209</f>
        <v>63.017038791490705</v>
      </c>
      <c r="H71" s="17">
        <f>'salaires 24%'!H71*0.0082*1.075*196/209</f>
        <v>65.017579705506279</v>
      </c>
      <c r="I71" s="17">
        <f>'salaires 24%'!I71*0.0082*1.075*196/209</f>
        <v>65.767782548262105</v>
      </c>
      <c r="J71" s="17">
        <f>'salaires 24%'!J71*0.0082*1.075*196/209</f>
        <v>66.517985391017945</v>
      </c>
    </row>
    <row r="72" spans="1:10">
      <c r="A72" s="5">
        <v>360</v>
      </c>
      <c r="B72" s="17">
        <f>'salaires 24%'!B72*0.0082*1.075*196/209</f>
        <v>55.657264395991781</v>
      </c>
      <c r="C72" s="17">
        <f>'salaires 24%'!C72*0.0082*1.075*196/209</f>
        <v>57.18911570964292</v>
      </c>
      <c r="D72" s="17">
        <f>'salaires 24%'!D72*0.0082*1.075*196/209</f>
        <v>58.720967023294058</v>
      </c>
      <c r="E72" s="17">
        <f>'salaires 24%'!E72*0.0082*1.075*196/209</f>
        <v>60.252818336945225</v>
      </c>
      <c r="F72" s="17">
        <f>'salaires 24%'!F72*0.0082*1.075*196/209</f>
        <v>62.295286755146748</v>
      </c>
      <c r="G72" s="17">
        <f>'salaires 24%'!G72*0.0082*1.075*196/209</f>
        <v>64.337755173348285</v>
      </c>
      <c r="H72" s="17">
        <f>'salaires 24%'!H72*0.0082*1.075*196/209</f>
        <v>66.380223591549836</v>
      </c>
      <c r="I72" s="17">
        <f>'salaires 24%'!I72*0.0082*1.075*196/209</f>
        <v>67.146149248375394</v>
      </c>
      <c r="J72" s="17">
        <f>'salaires 24%'!J72*0.0082*1.075*196/209</f>
        <v>67.912074905200981</v>
      </c>
    </row>
    <row r="73" spans="1:10">
      <c r="A73" s="5">
        <v>365</v>
      </c>
      <c r="B73" s="17">
        <f>'salaires 24%'!B73*0.0082*1.075*196/209</f>
        <v>56.934865671943861</v>
      </c>
      <c r="C73" s="17">
        <f>'salaires 24%'!C73*0.0082*1.075*196/209</f>
        <v>58.501880323465258</v>
      </c>
      <c r="D73" s="17">
        <f>'salaires 24%'!D73*0.0082*1.075*196/209</f>
        <v>60.068894974986634</v>
      </c>
      <c r="E73" s="17">
        <f>'salaires 24%'!E73*0.0082*1.075*196/209</f>
        <v>61.635909626508024</v>
      </c>
      <c r="F73" s="17">
        <f>'salaires 24%'!F73*0.0082*1.075*196/209</f>
        <v>63.725262495203197</v>
      </c>
      <c r="G73" s="17">
        <f>'salaires 24%'!G73*0.0082*1.075*196/209</f>
        <v>65.814615363898412</v>
      </c>
      <c r="H73" s="17">
        <f>'salaires 24%'!H73*0.0082*1.075*196/209</f>
        <v>67.903968232593598</v>
      </c>
      <c r="I73" s="17">
        <f>'salaires 24%'!I73*0.0082*1.075*196/209</f>
        <v>68.687475558354279</v>
      </c>
      <c r="J73" s="17">
        <f>'salaires 24%'!J73*0.0082*1.075*196/209</f>
        <v>69.470982884114989</v>
      </c>
    </row>
    <row r="74" spans="1:10">
      <c r="A74" s="5">
        <v>370</v>
      </c>
      <c r="B74" s="17">
        <f>'salaires 24%'!B74*0.0082*1.075*196/209</f>
        <v>58.240607945163603</v>
      </c>
      <c r="C74" s="17">
        <f>'salaires 24%'!C74*0.0082*1.075*196/209</f>
        <v>59.843560457415805</v>
      </c>
      <c r="D74" s="17">
        <f>'salaires 24%'!D74*0.0082*1.075*196/209</f>
        <v>61.446512969668007</v>
      </c>
      <c r="E74" s="17">
        <f>'salaires 24%'!E74*0.0082*1.075*196/209</f>
        <v>63.04946548192023</v>
      </c>
      <c r="F74" s="17">
        <f>'salaires 24%'!F74*0.0082*1.075*196/209</f>
        <v>65.186735498256496</v>
      </c>
      <c r="G74" s="17">
        <f>'salaires 24%'!G74*0.0082*1.075*196/209</f>
        <v>67.324005514592784</v>
      </c>
      <c r="H74" s="17">
        <f>'salaires 24%'!H74*0.0082*1.075*196/209</f>
        <v>69.461275530929058</v>
      </c>
      <c r="I74" s="17">
        <f>'salaires 24%'!I74*0.0082*1.075*196/209</f>
        <v>70.26275178705518</v>
      </c>
      <c r="J74" s="17">
        <f>'salaires 24%'!J74*0.0082*1.075*196/209</f>
        <v>71.064228043181259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2:J74"/>
  <sheetViews>
    <sheetView topLeftCell="A46" workbookViewId="0">
      <selection activeCell="B69" sqref="B69:J74"/>
    </sheetView>
  </sheetViews>
  <sheetFormatPr baseColWidth="10" defaultRowHeight="12.3"/>
  <sheetData>
    <row r="2" spans="1:10" ht="15">
      <c r="A2" s="21"/>
      <c r="B2" s="22"/>
      <c r="C2" s="22"/>
      <c r="D2" s="24" t="s">
        <v>34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24%'!B7*0.0082*1.075*179/209</f>
        <v>11.559948378614253</v>
      </c>
      <c r="C7" s="17">
        <f>'salaires 24%'!C7*0.0082*1.075*179/209</f>
        <v>11.878112095456848</v>
      </c>
      <c r="D7" s="17">
        <f>'salaires 24%'!D7*0.0082*1.075*179/209</f>
        <v>12.19627581229944</v>
      </c>
      <c r="E7" s="17">
        <f>'salaires 24%'!E7*0.0082*1.075*179/209</f>
        <v>12.514439529142033</v>
      </c>
      <c r="F7" s="17">
        <f>'salaires 24%'!F7*0.0082*1.075*179/209</f>
        <v>12.938657818265494</v>
      </c>
      <c r="G7" s="17">
        <f>'salaires 24%'!G7*0.0082*1.075*179/209</f>
        <v>13.362876107388953</v>
      </c>
      <c r="H7" s="17">
        <f>'salaires 24%'!H7*0.0082*1.075*179/209</f>
        <v>13.787094396512414</v>
      </c>
      <c r="I7" s="17">
        <f>'salaires 24%'!I7*0.0082*1.075*179/209</f>
        <v>13.946176254933706</v>
      </c>
      <c r="J7" s="17">
        <f>'salaires 24%'!J7*0.0082*1.075*179/209</f>
        <v>14.105258113355006</v>
      </c>
    </row>
    <row r="8" spans="1:10">
      <c r="A8" s="5">
        <v>35</v>
      </c>
      <c r="B8" s="17">
        <f>'salaires 24%'!B8*0.0082*1.075*179/209</f>
        <v>11.780970068378775</v>
      </c>
      <c r="C8" s="17">
        <f>'salaires 24%'!C8*0.0082*1.075*179/209</f>
        <v>12.105216950994706</v>
      </c>
      <c r="D8" s="17">
        <f>'salaires 24%'!D8*0.0082*1.075*179/209</f>
        <v>12.429463833610633</v>
      </c>
      <c r="E8" s="17">
        <f>'salaires 24%'!E8*0.0082*1.075*179/209</f>
        <v>12.753710716226562</v>
      </c>
      <c r="F8" s="17">
        <f>'salaires 24%'!F8*0.0082*1.075*179/209</f>
        <v>13.186039893047802</v>
      </c>
      <c r="G8" s="17">
        <f>'salaires 24%'!G8*0.0082*1.075*179/209</f>
        <v>13.618369069869042</v>
      </c>
      <c r="H8" s="17">
        <f>'salaires 24%'!H8*0.0082*1.075*179/209</f>
        <v>14.050698246690283</v>
      </c>
      <c r="I8" s="17">
        <f>'salaires 24%'!I8*0.0082*1.075*179/209</f>
        <v>14.212821687998249</v>
      </c>
      <c r="J8" s="17">
        <f>'salaires 24%'!J8*0.0082*1.075*179/209</f>
        <v>14.374945129306209</v>
      </c>
    </row>
    <row r="9" spans="1:10">
      <c r="A9" s="5">
        <v>40</v>
      </c>
      <c r="B9" s="17">
        <f>'salaires 24%'!B9*0.0082*1.075*179/209</f>
        <v>12.017411876033851</v>
      </c>
      <c r="C9" s="17">
        <f>'salaires 24%'!C9*0.0082*1.075*179/209</f>
        <v>12.348166331337534</v>
      </c>
      <c r="D9" s="17">
        <f>'salaires 24%'!D9*0.0082*1.075*179/209</f>
        <v>12.678920786641218</v>
      </c>
      <c r="E9" s="17">
        <f>'salaires 24%'!E9*0.0082*1.075*179/209</f>
        <v>13.009675241944898</v>
      </c>
      <c r="F9" s="17">
        <f>'salaires 24%'!F9*0.0082*1.075*179/209</f>
        <v>13.450681182349811</v>
      </c>
      <c r="G9" s="17">
        <f>'salaires 24%'!G9*0.0082*1.075*179/209</f>
        <v>13.891687122754725</v>
      </c>
      <c r="H9" s="17">
        <f>'salaires 24%'!H9*0.0082*1.075*179/209</f>
        <v>14.332693063159637</v>
      </c>
      <c r="I9" s="17">
        <f>'salaires 24%'!I9*0.0082*1.075*179/209</f>
        <v>14.498070290811475</v>
      </c>
      <c r="J9" s="17">
        <f>'salaires 24%'!J9*0.0082*1.075*179/209</f>
        <v>14.66344751846332</v>
      </c>
    </row>
    <row r="10" spans="1:10">
      <c r="A10" s="5">
        <v>45</v>
      </c>
      <c r="B10" s="17">
        <f>'salaires 24%'!B10*0.0082*1.075*179/209</f>
        <v>12.253853683688918</v>
      </c>
      <c r="C10" s="17">
        <f>'salaires 24%'!C10*0.0082*1.075*179/209</f>
        <v>12.591115711680359</v>
      </c>
      <c r="D10" s="17">
        <f>'salaires 24%'!D10*0.0082*1.075*179/209</f>
        <v>12.928377739671795</v>
      </c>
      <c r="E10" s="17">
        <f>'salaires 24%'!E10*0.0082*1.075*179/209</f>
        <v>13.265639767663231</v>
      </c>
      <c r="F10" s="17">
        <f>'salaires 24%'!F10*0.0082*1.075*179/209</f>
        <v>13.715322471651817</v>
      </c>
      <c r="G10" s="17">
        <f>'salaires 24%'!G10*0.0082*1.075*179/209</f>
        <v>14.165005175640401</v>
      </c>
      <c r="H10" s="17">
        <f>'salaires 24%'!H10*0.0082*1.075*179/209</f>
        <v>14.614687879628987</v>
      </c>
      <c r="I10" s="17">
        <f>'salaires 24%'!I10*0.0082*1.075*179/209</f>
        <v>14.783318893624706</v>
      </c>
      <c r="J10" s="17">
        <f>'salaires 24%'!J10*0.0082*1.075*179/209</f>
        <v>14.951949907620426</v>
      </c>
    </row>
    <row r="11" spans="1:10">
      <c r="A11" s="5">
        <v>50</v>
      </c>
      <c r="B11" s="17">
        <f>'salaires 24%'!B11*0.0082*1.075*179/209</f>
        <v>12.49543553064084</v>
      </c>
      <c r="C11" s="17">
        <f>'salaires 24%'!C11*0.0082*1.075*179/209</f>
        <v>12.839346600291504</v>
      </c>
      <c r="D11" s="17">
        <f>'salaires 24%'!D11*0.0082*1.075*179/209</f>
        <v>13.183257669942169</v>
      </c>
      <c r="E11" s="17">
        <f>'salaires 24%'!E11*0.0082*1.075*179/209</f>
        <v>13.527168739592833</v>
      </c>
      <c r="F11" s="17">
        <f>'salaires 24%'!F11*0.0082*1.075*179/209</f>
        <v>13.98571683246039</v>
      </c>
      <c r="G11" s="17">
        <f>'salaires 24%'!G11*0.0082*1.075*179/209</f>
        <v>14.444264925327943</v>
      </c>
      <c r="H11" s="17">
        <f>'salaires 24%'!H11*0.0082*1.075*179/209</f>
        <v>14.902813018195495</v>
      </c>
      <c r="I11" s="17">
        <f>'salaires 24%'!I11*0.0082*1.075*179/209</f>
        <v>15.074768553020826</v>
      </c>
      <c r="J11" s="17">
        <f>'salaires 24%'!J11*0.0082*1.075*179/209</f>
        <v>15.246724087846165</v>
      </c>
    </row>
    <row r="12" spans="1:10">
      <c r="A12" s="5">
        <v>55</v>
      </c>
      <c r="B12" s="17">
        <f>'salaires 24%'!B12*0.0082*1.075*179/209</f>
        <v>12.731877338295913</v>
      </c>
      <c r="C12" s="17">
        <f>'salaires 24%'!C12*0.0082*1.075*179/209</f>
        <v>13.082295980634333</v>
      </c>
      <c r="D12" s="17">
        <f>'salaires 24%'!D12*0.0082*1.075*179/209</f>
        <v>13.432714622972748</v>
      </c>
      <c r="E12" s="17">
        <f>'salaires 24%'!E12*0.0082*1.075*179/209</f>
        <v>13.783133265311168</v>
      </c>
      <c r="F12" s="17">
        <f>'salaires 24%'!F12*0.0082*1.075*179/209</f>
        <v>14.250358121762391</v>
      </c>
      <c r="G12" s="17">
        <f>'salaires 24%'!G12*0.0082*1.075*179/209</f>
        <v>14.717582978213617</v>
      </c>
      <c r="H12" s="17">
        <f>'salaires 24%'!H12*0.0082*1.075*179/209</f>
        <v>15.184807834664847</v>
      </c>
      <c r="I12" s="17">
        <f>'salaires 24%'!I12*0.0082*1.075*179/209</f>
        <v>15.360017155834054</v>
      </c>
      <c r="J12" s="17">
        <f>'salaires 24%'!J12*0.0082*1.075*179/209</f>
        <v>15.535226477003265</v>
      </c>
    </row>
    <row r="13" spans="1:10">
      <c r="A13" s="5">
        <v>60</v>
      </c>
      <c r="B13" s="17">
        <f>'salaires 24%'!B13*0.0082*1.075*179/209</f>
        <v>12.983739263841528</v>
      </c>
      <c r="C13" s="17">
        <f>'salaires 24%'!C13*0.0082*1.075*179/209</f>
        <v>13.341089885782122</v>
      </c>
      <c r="D13" s="17">
        <f>'salaires 24%'!D13*0.0082*1.075*179/209</f>
        <v>13.698440507722712</v>
      </c>
      <c r="E13" s="17">
        <f>'salaires 24%'!E13*0.0082*1.075*179/209</f>
        <v>14.055791129663307</v>
      </c>
      <c r="F13" s="17">
        <f>'salaires 24%'!F13*0.0082*1.075*179/209</f>
        <v>14.532258625584099</v>
      </c>
      <c r="G13" s="17">
        <f>'salaires 24%'!G13*0.0082*1.075*179/209</f>
        <v>15.008726121504887</v>
      </c>
      <c r="H13" s="17">
        <f>'salaires 24%'!H13*0.0082*1.075*179/209</f>
        <v>15.485193617425677</v>
      </c>
      <c r="I13" s="17">
        <f>'salaires 24%'!I13*0.0082*1.075*179/209</f>
        <v>15.663868928395972</v>
      </c>
      <c r="J13" s="17">
        <f>'salaires 24%'!J13*0.0082*1.075*179/209</f>
        <v>15.842544239366273</v>
      </c>
    </row>
    <row r="14" spans="1:10">
      <c r="A14" s="5">
        <v>65</v>
      </c>
      <c r="B14" s="17">
        <f>'salaires 24%'!B14*0.0082*1.075*179/209</f>
        <v>13.245881267980851</v>
      </c>
      <c r="C14" s="17">
        <f>'salaires 24%'!C14*0.0082*1.075*179/209</f>
        <v>13.610446807466563</v>
      </c>
      <c r="D14" s="17">
        <f>'salaires 24%'!D14*0.0082*1.075*179/209</f>
        <v>13.975012346952271</v>
      </c>
      <c r="E14" s="17">
        <f>'salaires 24%'!E14*0.0082*1.075*179/209</f>
        <v>14.339577886437981</v>
      </c>
      <c r="F14" s="17">
        <f>'salaires 24%'!F14*0.0082*1.075*179/209</f>
        <v>14.825665272418933</v>
      </c>
      <c r="G14" s="17">
        <f>'salaires 24%'!G14*0.0082*1.075*179/209</f>
        <v>15.311752658399884</v>
      </c>
      <c r="H14" s="17">
        <f>'salaires 24%'!H14*0.0082*1.075*179/209</f>
        <v>15.797840044380827</v>
      </c>
      <c r="I14" s="17">
        <f>'salaires 24%'!I14*0.0082*1.075*179/209</f>
        <v>15.98012281412368</v>
      </c>
      <c r="J14" s="17">
        <f>'salaires 24%'!J14*0.0082*1.075*179/209</f>
        <v>16.162405583866541</v>
      </c>
    </row>
    <row r="15" spans="1:10">
      <c r="A15" s="5">
        <v>70</v>
      </c>
      <c r="B15" s="17">
        <f>'salaires 24%'!B15*0.0082*1.075*179/209</f>
        <v>13.523443390010716</v>
      </c>
      <c r="C15" s="17">
        <f>'salaires 24%'!C15*0.0082*1.075*179/209</f>
        <v>13.895648253955967</v>
      </c>
      <c r="D15" s="17">
        <f>'salaires 24%'!D15*0.0082*1.075*179/209</f>
        <v>14.267853117901213</v>
      </c>
      <c r="E15" s="17">
        <f>'salaires 24%'!E15*0.0082*1.075*179/209</f>
        <v>14.640057981846462</v>
      </c>
      <c r="F15" s="17">
        <f>'salaires 24%'!F15*0.0082*1.075*179/209</f>
        <v>15.136331133773464</v>
      </c>
      <c r="G15" s="17">
        <f>'salaires 24%'!G15*0.0082*1.075*179/209</f>
        <v>15.632604285700458</v>
      </c>
      <c r="H15" s="17">
        <f>'salaires 24%'!H15*0.0082*1.075*179/209</f>
        <v>16.128877437627459</v>
      </c>
      <c r="I15" s="17">
        <f>'salaires 24%'!I15*0.0082*1.075*179/209</f>
        <v>16.314979869600084</v>
      </c>
      <c r="J15" s="17">
        <f>'salaires 24%'!J15*0.0082*1.075*179/209</f>
        <v>16.501082301572708</v>
      </c>
    </row>
    <row r="16" spans="1:10">
      <c r="A16" s="5">
        <v>75</v>
      </c>
      <c r="B16" s="17">
        <f>'salaires 24%'!B16*0.0082*1.075*179/209</f>
        <v>13.77530531555634</v>
      </c>
      <c r="C16" s="17">
        <f>'salaires 24%'!C16*0.0082*1.075*179/209</f>
        <v>14.154442159103759</v>
      </c>
      <c r="D16" s="17">
        <f>'salaires 24%'!D16*0.0082*1.075*179/209</f>
        <v>14.53357900265118</v>
      </c>
      <c r="E16" s="17">
        <f>'salaires 24%'!E16*0.0082*1.075*179/209</f>
        <v>14.912715846198598</v>
      </c>
      <c r="F16" s="17">
        <f>'salaires 24%'!F16*0.0082*1.075*179/209</f>
        <v>15.418231637595166</v>
      </c>
      <c r="G16" s="17">
        <f>'salaires 24%'!G16*0.0082*1.075*179/209</f>
        <v>15.92374742899173</v>
      </c>
      <c r="H16" s="17">
        <f>'salaires 24%'!H16*0.0082*1.075*179/209</f>
        <v>16.42926322038829</v>
      </c>
      <c r="I16" s="17">
        <f>'salaires 24%'!I16*0.0082*1.075*179/209</f>
        <v>16.618831642161997</v>
      </c>
      <c r="J16" s="17">
        <f>'salaires 24%'!J16*0.0082*1.075*179/209</f>
        <v>16.808400063935714</v>
      </c>
    </row>
    <row r="17" spans="1:10">
      <c r="A17" s="5">
        <v>80</v>
      </c>
      <c r="B17" s="17">
        <f>'salaires 24%'!B17*0.0082*1.075*179/209</f>
        <v>14.027167241101949</v>
      </c>
      <c r="C17" s="17">
        <f>'salaires 24%'!C17*0.0082*1.075*179/209</f>
        <v>14.413236064251549</v>
      </c>
      <c r="D17" s="17">
        <f>'salaires 24%'!D17*0.0082*1.075*179/209</f>
        <v>14.799304887401142</v>
      </c>
      <c r="E17" s="17">
        <f>'salaires 24%'!E17*0.0082*1.075*179/209</f>
        <v>15.185373710550738</v>
      </c>
      <c r="F17" s="17">
        <f>'salaires 24%'!F17*0.0082*1.075*179/209</f>
        <v>15.700132141416864</v>
      </c>
      <c r="G17" s="17">
        <f>'salaires 24%'!G17*0.0082*1.075*179/209</f>
        <v>16.214890572282993</v>
      </c>
      <c r="H17" s="17">
        <f>'salaires 24%'!H17*0.0082*1.075*179/209</f>
        <v>16.72964900314912</v>
      </c>
      <c r="I17" s="17">
        <f>'salaires 24%'!I17*0.0082*1.075*179/209</f>
        <v>16.92268341472392</v>
      </c>
      <c r="J17" s="17">
        <f>'salaires 24%'!J17*0.0082*1.075*179/209</f>
        <v>17.115717826298713</v>
      </c>
    </row>
    <row r="18" spans="1:10">
      <c r="A18" s="5">
        <v>85</v>
      </c>
      <c r="B18" s="17">
        <f>'salaires 24%'!B18*0.0082*1.075*179/209</f>
        <v>14.345849677506617</v>
      </c>
      <c r="C18" s="17">
        <f>'salaires 24%'!C18*0.0082*1.075*179/209</f>
        <v>14.740689576887533</v>
      </c>
      <c r="D18" s="17">
        <f>'salaires 24%'!D18*0.0082*1.075*179/209</f>
        <v>15.135529476268445</v>
      </c>
      <c r="E18" s="17">
        <f>'salaires 24%'!E18*0.0082*1.075*179/209</f>
        <v>15.530369375649357</v>
      </c>
      <c r="F18" s="17">
        <f>'salaires 24%'!F18*0.0082*1.075*179/209</f>
        <v>16.056822574823919</v>
      </c>
      <c r="G18" s="17">
        <f>'salaires 24%'!G18*0.0082*1.075*179/209</f>
        <v>16.583275773998473</v>
      </c>
      <c r="H18" s="17">
        <f>'salaires 24%'!H18*0.0082*1.075*179/209</f>
        <v>17.109728973173024</v>
      </c>
      <c r="I18" s="17">
        <f>'salaires 24%'!I18*0.0082*1.075*179/209</f>
        <v>17.307148922863483</v>
      </c>
      <c r="J18" s="17">
        <f>'salaires 24%'!J18*0.0082*1.075*179/209</f>
        <v>17.504568872553943</v>
      </c>
    </row>
    <row r="19" spans="1:10">
      <c r="A19" s="5">
        <v>90</v>
      </c>
      <c r="B19" s="17">
        <f>'salaires 24%'!B19*0.0082*1.075*179/209</f>
        <v>14.674812192504975</v>
      </c>
      <c r="C19" s="17">
        <f>'salaires 24%'!C19*0.0082*1.075*179/209</f>
        <v>15.07870610606016</v>
      </c>
      <c r="D19" s="17">
        <f>'salaires 24%'!D19*0.0082*1.075*179/209</f>
        <v>15.482600019615337</v>
      </c>
      <c r="E19" s="17">
        <f>'salaires 24%'!E19*0.0082*1.075*179/209</f>
        <v>15.886493933170518</v>
      </c>
      <c r="F19" s="17">
        <f>'salaires 24%'!F19*0.0082*1.075*179/209</f>
        <v>16.425019151244101</v>
      </c>
      <c r="G19" s="17">
        <f>'salaires 24%'!G19*0.0082*1.075*179/209</f>
        <v>16.963544369317674</v>
      </c>
      <c r="H19" s="17">
        <f>'salaires 24%'!H19*0.0082*1.075*179/209</f>
        <v>17.502069587391254</v>
      </c>
      <c r="I19" s="17">
        <f>'salaires 24%'!I19*0.0082*1.075*179/209</f>
        <v>17.704016544168848</v>
      </c>
      <c r="J19" s="17">
        <f>'salaires 24%'!J19*0.0082*1.075*179/209</f>
        <v>17.905963500946434</v>
      </c>
    </row>
    <row r="20" spans="1:10">
      <c r="A20" s="5">
        <v>95</v>
      </c>
      <c r="B20" s="17">
        <f>'salaires 24%'!B20*0.0082*1.075*179/209</f>
        <v>14.998634668206488</v>
      </c>
      <c r="C20" s="17">
        <f>'salaires 24%'!C20*0.0082*1.075*179/209</f>
        <v>15.411441126964464</v>
      </c>
      <c r="D20" s="17">
        <f>'salaires 24%'!D20*0.0082*1.075*179/209</f>
        <v>15.824247585722436</v>
      </c>
      <c r="E20" s="17">
        <f>'salaires 24%'!E20*0.0082*1.075*179/209</f>
        <v>16.237054044480416</v>
      </c>
      <c r="F20" s="17">
        <f>'salaires 24%'!F20*0.0082*1.075*179/209</f>
        <v>16.787462656157714</v>
      </c>
      <c r="G20" s="17">
        <f>'salaires 24%'!G20*0.0082*1.075*179/209</f>
        <v>17.337871267835023</v>
      </c>
      <c r="H20" s="17">
        <f>'salaires 24%'!H20*0.0082*1.075*179/209</f>
        <v>17.888279879512329</v>
      </c>
      <c r="I20" s="17">
        <f>'salaires 24%'!I20*0.0082*1.075*179/209</f>
        <v>18.09468310889131</v>
      </c>
      <c r="J20" s="17">
        <f>'salaires 24%'!J20*0.0082*1.075*179/209</f>
        <v>18.301086338270302</v>
      </c>
    </row>
    <row r="21" spans="1:10">
      <c r="A21" s="5">
        <v>100</v>
      </c>
      <c r="B21" s="17">
        <f>'salaires 24%'!B21*0.0082*1.075*179/209</f>
        <v>15.332737222501699</v>
      </c>
      <c r="C21" s="17">
        <f>'salaires 24%'!C21*0.0082*1.075*179/209</f>
        <v>15.754739164405414</v>
      </c>
      <c r="D21" s="17">
        <f>'salaires 24%'!D21*0.0082*1.075*179/209</f>
        <v>16.176741106309127</v>
      </c>
      <c r="E21" s="17">
        <f>'salaires 24%'!E21*0.0082*1.075*179/209</f>
        <v>16.598743048212846</v>
      </c>
      <c r="F21" s="17">
        <f>'salaires 24%'!F21*0.0082*1.075*179/209</f>
        <v>17.161412304084465</v>
      </c>
      <c r="G21" s="17">
        <f>'salaires 24%'!G21*0.0082*1.075*179/209</f>
        <v>17.724081559956094</v>
      </c>
      <c r="H21" s="17">
        <f>'salaires 24%'!H21*0.0082*1.075*179/209</f>
        <v>18.286750815827709</v>
      </c>
      <c r="I21" s="17">
        <f>'salaires 24%'!I21*0.0082*1.075*179/209</f>
        <v>18.49775178677957</v>
      </c>
      <c r="J21" s="17">
        <f>'salaires 24%'!J21*0.0082*1.075*179/209</f>
        <v>18.708752757731428</v>
      </c>
    </row>
    <row r="22" spans="1:10">
      <c r="A22" s="5">
        <v>105</v>
      </c>
      <c r="B22" s="17">
        <f>'salaires 24%'!B22*0.0082*1.075*179/209</f>
        <v>15.687399933984302</v>
      </c>
      <c r="C22" s="17">
        <f>'salaires 24%'!C22*0.0082*1.075*179/209</f>
        <v>16.119163234919654</v>
      </c>
      <c r="D22" s="17">
        <f>'salaires 24%'!D22*0.0082*1.075*179/209</f>
        <v>16.550926535854998</v>
      </c>
      <c r="E22" s="17">
        <f>'salaires 24%'!E22*0.0082*1.075*179/209</f>
        <v>16.982689836790346</v>
      </c>
      <c r="F22" s="17">
        <f>'salaires 24%'!F22*0.0082*1.075*179/209</f>
        <v>17.558374238037477</v>
      </c>
      <c r="G22" s="17">
        <f>'salaires 24%'!G22*0.0082*1.075*179/209</f>
        <v>18.134058639284611</v>
      </c>
      <c r="H22" s="17">
        <f>'salaires 24%'!H22*0.0082*1.075*179/209</f>
        <v>18.709743040531738</v>
      </c>
      <c r="I22" s="17">
        <f>'salaires 24%'!I22*0.0082*1.075*179/209</f>
        <v>18.925624690999417</v>
      </c>
      <c r="J22" s="17">
        <f>'salaires 24%'!J22*0.0082*1.075*179/209</f>
        <v>19.141506341467085</v>
      </c>
    </row>
    <row r="23" spans="1:10">
      <c r="A23" s="5">
        <v>110</v>
      </c>
      <c r="B23" s="17">
        <f>'salaires 24%'!B23*0.0082*1.075*179/209</f>
        <v>16.057482763357463</v>
      </c>
      <c r="C23" s="17">
        <f>'salaires 24%'!C23*0.0082*1.075*179/209</f>
        <v>16.499431830238855</v>
      </c>
      <c r="D23" s="17">
        <f>'salaires 24%'!D23*0.0082*1.075*179/209</f>
        <v>16.941380897120254</v>
      </c>
      <c r="E23" s="17">
        <f>'salaires 24%'!E23*0.0082*1.075*179/209</f>
        <v>17.383329964001653</v>
      </c>
      <c r="F23" s="17">
        <f>'salaires 24%'!F23*0.0082*1.075*179/209</f>
        <v>17.972595386510182</v>
      </c>
      <c r="G23" s="17">
        <f>'salaires 24%'!G23*0.0082*1.075*179/209</f>
        <v>18.561860809018714</v>
      </c>
      <c r="H23" s="17">
        <f>'salaires 24%'!H23*0.0082*1.075*179/209</f>
        <v>19.151126231527243</v>
      </c>
      <c r="I23" s="17">
        <f>'salaires 24%'!I23*0.0082*1.075*179/209</f>
        <v>19.372100764967939</v>
      </c>
      <c r="J23" s="17">
        <f>'salaires 24%'!J23*0.0082*1.075*179/209</f>
        <v>19.593075298408639</v>
      </c>
    </row>
    <row r="24" spans="1:10">
      <c r="A24" s="5">
        <v>115</v>
      </c>
      <c r="B24" s="17">
        <f>'salaires 24%'!B24*0.0082*1.075*179/209</f>
        <v>16.453265789214864</v>
      </c>
      <c r="C24" s="17">
        <f>'salaires 24%'!C24*0.0082*1.075*179/209</f>
        <v>16.906107966899679</v>
      </c>
      <c r="D24" s="17">
        <f>'salaires 24%'!D24*0.0082*1.075*179/209</f>
        <v>17.358950144584483</v>
      </c>
      <c r="E24" s="17">
        <f>'salaires 24%'!E24*0.0082*1.075*179/209</f>
        <v>17.811792322269302</v>
      </c>
      <c r="F24" s="17">
        <f>'salaires 24%'!F24*0.0082*1.075*179/209</f>
        <v>18.415581892515718</v>
      </c>
      <c r="G24" s="17">
        <f>'salaires 24%'!G24*0.0082*1.075*179/209</f>
        <v>19.019371462762134</v>
      </c>
      <c r="H24" s="17">
        <f>'salaires 24%'!H24*0.0082*1.075*179/209</f>
        <v>19.62316103300855</v>
      </c>
      <c r="I24" s="17">
        <f>'salaires 24%'!I24*0.0082*1.075*179/209</f>
        <v>19.849582121850954</v>
      </c>
      <c r="J24" s="17">
        <f>'salaires 24%'!J24*0.0082*1.075*179/209</f>
        <v>20.076003210693361</v>
      </c>
    </row>
    <row r="25" spans="1:10">
      <c r="A25" s="5">
        <v>120</v>
      </c>
      <c r="B25" s="17">
        <f>'salaires 24%'!B25*0.0082*1.075*179/209</f>
        <v>16.905589247337602</v>
      </c>
      <c r="C25" s="17">
        <f>'salaires 24%'!C25*0.0082*1.075*179/209</f>
        <v>17.370880694512035</v>
      </c>
      <c r="D25" s="17">
        <f>'salaires 24%'!D25*0.0082*1.075*179/209</f>
        <v>17.836172141686461</v>
      </c>
      <c r="E25" s="17">
        <f>'salaires 24%'!E25*0.0082*1.075*179/209</f>
        <v>18.301463588860894</v>
      </c>
      <c r="F25" s="17">
        <f>'salaires 24%'!F25*0.0082*1.075*179/209</f>
        <v>18.921852185093467</v>
      </c>
      <c r="G25" s="17">
        <f>'salaires 24%'!G25*0.0082*1.075*179/209</f>
        <v>19.542240781326036</v>
      </c>
      <c r="H25" s="17">
        <f>'salaires 24%'!H25*0.0082*1.075*179/209</f>
        <v>20.162629377558609</v>
      </c>
      <c r="I25" s="17">
        <f>'salaires 24%'!I25*0.0082*1.075*179/209</f>
        <v>20.395275101145828</v>
      </c>
      <c r="J25" s="17">
        <f>'salaires 24%'!J25*0.0082*1.075*179/209</f>
        <v>20.627920824733046</v>
      </c>
    </row>
    <row r="26" spans="1:10">
      <c r="A26" s="5">
        <v>125</v>
      </c>
      <c r="B26" s="17">
        <f>'salaires 24%'!B26*0.0082*1.075*179/209</f>
        <v>17.332212508976106</v>
      </c>
      <c r="C26" s="17">
        <f>'salaires 24%'!C26*0.0082*1.075*179/209</f>
        <v>17.809245880782786</v>
      </c>
      <c r="D26" s="17">
        <f>'salaires 24%'!D26*0.0082*1.075*179/209</f>
        <v>18.286279252589459</v>
      </c>
      <c r="E26" s="17">
        <f>'salaires 24%'!E26*0.0082*1.075*179/209</f>
        <v>18.76331262439615</v>
      </c>
      <c r="F26" s="17">
        <f>'salaires 24%'!F26*0.0082*1.075*179/209</f>
        <v>19.399357120138387</v>
      </c>
      <c r="G26" s="17">
        <f>'salaires 24%'!G26*0.0082*1.075*179/209</f>
        <v>20.03540161588063</v>
      </c>
      <c r="H26" s="17">
        <f>'salaires 24%'!H26*0.0082*1.075*179/209</f>
        <v>20.671446111622878</v>
      </c>
      <c r="I26" s="17">
        <f>'salaires 24%'!I26*0.0082*1.075*179/209</f>
        <v>20.909962797526209</v>
      </c>
      <c r="J26" s="17">
        <f>'salaires 24%'!J26*0.0082*1.075*179/209</f>
        <v>21.148479483429551</v>
      </c>
    </row>
    <row r="27" spans="1:10">
      <c r="A27" s="5">
        <v>130</v>
      </c>
      <c r="B27" s="17">
        <f>'salaires 24%'!B27*0.0082*1.075*179/209</f>
        <v>17.753695731317755</v>
      </c>
      <c r="C27" s="17">
        <f>'salaires 24%'!C27*0.0082*1.075*179/209</f>
        <v>18.242329558785215</v>
      </c>
      <c r="D27" s="17">
        <f>'salaires 24%'!D27*0.0082*1.075*179/209</f>
        <v>18.730963386252672</v>
      </c>
      <c r="E27" s="17">
        <f>'salaires 24%'!E27*0.0082*1.075*179/209</f>
        <v>19.219597213720132</v>
      </c>
      <c r="F27" s="17">
        <f>'salaires 24%'!F27*0.0082*1.075*179/209</f>
        <v>19.871108983676748</v>
      </c>
      <c r="G27" s="17">
        <f>'salaires 24%'!G27*0.0082*1.075*179/209</f>
        <v>20.522620753633365</v>
      </c>
      <c r="H27" s="17">
        <f>'salaires 24%'!H27*0.0082*1.075*179/209</f>
        <v>21.174132523589982</v>
      </c>
      <c r="I27" s="17">
        <f>'salaires 24%'!I27*0.0082*1.075*179/209</f>
        <v>21.418449437323709</v>
      </c>
      <c r="J27" s="17">
        <f>'salaires 24%'!J27*0.0082*1.075*179/209</f>
        <v>21.662766351057446</v>
      </c>
    </row>
    <row r="28" spans="1:10">
      <c r="A28" s="5">
        <v>135</v>
      </c>
      <c r="B28" s="17">
        <f>'salaires 24%'!B28*0.0082*1.075*179/209</f>
        <v>18.195739110846798</v>
      </c>
      <c r="C28" s="17">
        <f>'salaires 24%'!C28*0.0082*1.075*179/209</f>
        <v>18.696539269860931</v>
      </c>
      <c r="D28" s="17">
        <f>'salaires 24%'!D28*0.0082*1.075*179/209</f>
        <v>19.197339428875061</v>
      </c>
      <c r="E28" s="17">
        <f>'salaires 24%'!E28*0.0082*1.075*179/209</f>
        <v>19.698139587889195</v>
      </c>
      <c r="F28" s="17">
        <f>'salaires 24%'!F28*0.0082*1.075*179/209</f>
        <v>20.365873133241369</v>
      </c>
      <c r="G28" s="17">
        <f>'salaires 24%'!G28*0.0082*1.075*179/209</f>
        <v>21.033606678593546</v>
      </c>
      <c r="H28" s="17">
        <f>'salaires 24%'!H28*0.0082*1.075*179/209</f>
        <v>21.701340223945721</v>
      </c>
      <c r="I28" s="17">
        <f>'salaires 24%'!I28*0.0082*1.075*179/209</f>
        <v>21.951740303452791</v>
      </c>
      <c r="J28" s="17">
        <f>'salaires 24%'!J28*0.0082*1.075*179/209</f>
        <v>22.202140382959861</v>
      </c>
    </row>
    <row r="29" spans="1:10">
      <c r="A29" s="5">
        <v>140</v>
      </c>
      <c r="B29" s="17">
        <f>'salaires 24%'!B29*0.0082*1.075*179/209</f>
        <v>18.642922529672692</v>
      </c>
      <c r="C29" s="17">
        <f>'salaires 24%'!C29*0.0082*1.075*179/209</f>
        <v>19.156030489204976</v>
      </c>
      <c r="D29" s="17">
        <f>'salaires 24%'!D29*0.0082*1.075*179/209</f>
        <v>19.669138448737247</v>
      </c>
      <c r="E29" s="17">
        <f>'salaires 24%'!E29*0.0082*1.075*179/209</f>
        <v>20.182246408269521</v>
      </c>
      <c r="F29" s="17">
        <f>'salaires 24%'!F29*0.0082*1.075*179/209</f>
        <v>20.866390354312557</v>
      </c>
      <c r="G29" s="17">
        <f>'salaires 24%'!G29*0.0082*1.075*179/209</f>
        <v>21.55053430035559</v>
      </c>
      <c r="H29" s="17">
        <f>'salaires 24%'!H29*0.0082*1.075*179/209</f>
        <v>22.234678246398623</v>
      </c>
      <c r="I29" s="17">
        <f>'salaires 24%'!I29*0.0082*1.075*179/209</f>
        <v>22.491232226164765</v>
      </c>
      <c r="J29" s="17">
        <f>'salaires 24%'!J29*0.0082*1.075*179/209</f>
        <v>22.747786205930904</v>
      </c>
    </row>
    <row r="30" spans="1:10">
      <c r="A30" s="5">
        <v>145</v>
      </c>
      <c r="B30" s="17">
        <f>'salaires 24%'!B30*0.0082*1.075*179/209</f>
        <v>19.105526066389142</v>
      </c>
      <c r="C30" s="17">
        <f>'salaires 24%'!C30*0.0082*1.075*179/209</f>
        <v>19.63136623335398</v>
      </c>
      <c r="D30" s="17">
        <f>'salaires 24%'!D30*0.0082*1.075*179/209</f>
        <v>20.157206400318824</v>
      </c>
      <c r="E30" s="17">
        <f>'salaires 24%'!E30*0.0082*1.075*179/209</f>
        <v>20.683046567283654</v>
      </c>
      <c r="F30" s="17">
        <f>'salaires 24%'!F30*0.0082*1.075*179/209</f>
        <v>21.384166789903443</v>
      </c>
      <c r="G30" s="17">
        <f>'salaires 24%'!G30*0.0082*1.075*179/209</f>
        <v>22.085287012523221</v>
      </c>
      <c r="H30" s="17">
        <f>'salaires 24%'!H30*0.0082*1.075*179/209</f>
        <v>22.786407235143013</v>
      </c>
      <c r="I30" s="17">
        <f>'salaires 24%'!I30*0.0082*1.075*179/209</f>
        <v>23.049327318625426</v>
      </c>
      <c r="J30" s="17">
        <f>'salaires 24%'!J30*0.0082*1.075*179/209</f>
        <v>23.31224740210785</v>
      </c>
    </row>
    <row r="31" spans="1:10">
      <c r="A31" s="5">
        <v>150</v>
      </c>
      <c r="B31" s="17">
        <f>'salaires 24%'!B31*0.0082*1.075*179/209</f>
        <v>19.578409681699284</v>
      </c>
      <c r="C31" s="17">
        <f>'salaires 24%'!C31*0.0082*1.075*179/209</f>
        <v>20.117264994039633</v>
      </c>
      <c r="D31" s="17">
        <f>'salaires 24%'!D31*0.0082*1.075*179/209</f>
        <v>20.656120306379972</v>
      </c>
      <c r="E31" s="17">
        <f>'salaires 24%'!E31*0.0082*1.075*179/209</f>
        <v>21.194975618720321</v>
      </c>
      <c r="F31" s="17">
        <f>'salaires 24%'!F31*0.0082*1.075*179/209</f>
        <v>21.913449368507454</v>
      </c>
      <c r="G31" s="17">
        <f>'salaires 24%'!G31*0.0082*1.075*179/209</f>
        <v>22.631923118294583</v>
      </c>
      <c r="H31" s="17">
        <f>'salaires 24%'!H31*0.0082*1.075*179/209</f>
        <v>23.350396868081717</v>
      </c>
      <c r="I31" s="17">
        <f>'salaires 24%'!I31*0.0082*1.075*179/209</f>
        <v>23.619824524251889</v>
      </c>
      <c r="J31" s="17">
        <f>'salaires 24%'!J31*0.0082*1.075*179/209</f>
        <v>23.889252180422062</v>
      </c>
    </row>
    <row r="32" spans="1:10">
      <c r="A32" s="4">
        <v>155</v>
      </c>
      <c r="B32" s="17">
        <f>'salaires 24%'!B32*0.0082*1.075*179/209</f>
        <v>20.051293297009426</v>
      </c>
      <c r="C32" s="17">
        <f>'salaires 24%'!C32*0.0082*1.075*179/209</f>
        <v>20.60316375472528</v>
      </c>
      <c r="D32" s="17">
        <f>'salaires 24%'!D32*0.0082*1.075*179/209</f>
        <v>21.155034212441134</v>
      </c>
      <c r="E32" s="17">
        <f>'salaires 24%'!E32*0.0082*1.075*179/209</f>
        <v>21.706904670156995</v>
      </c>
      <c r="F32" s="17">
        <f>'salaires 24%'!F32*0.0082*1.075*179/209</f>
        <v>22.442731947111465</v>
      </c>
      <c r="G32" s="17">
        <f>'salaires 24%'!G32*0.0082*1.075*179/209</f>
        <v>23.178559224065943</v>
      </c>
      <c r="H32" s="17">
        <f>'salaires 24%'!H32*0.0082*1.075*179/209</f>
        <v>23.914386501020417</v>
      </c>
      <c r="I32" s="17">
        <f>'salaires 24%'!I32*0.0082*1.075*179/209</f>
        <v>24.190321729878345</v>
      </c>
      <c r="J32" s="17">
        <f>'salaires 24%'!J32*0.0082*1.075*179/209</f>
        <v>24.466256958736274</v>
      </c>
    </row>
    <row r="33" spans="1:10">
      <c r="A33" s="4">
        <v>160</v>
      </c>
      <c r="B33" s="17">
        <f>'salaires 24%'!B33*0.0082*1.075*179/209</f>
        <v>20.611557580366011</v>
      </c>
      <c r="C33" s="17">
        <f>'salaires 24%'!C33*0.0082*1.075*179/209</f>
        <v>21.17884815597241</v>
      </c>
      <c r="D33" s="17">
        <f>'salaires 24%'!D33*0.0082*1.075*179/209</f>
        <v>21.746138731578814</v>
      </c>
      <c r="E33" s="17">
        <f>'salaires 24%'!E33*0.0082*1.075*179/209</f>
        <v>22.313429307185217</v>
      </c>
      <c r="F33" s="17">
        <f>'salaires 24%'!F33*0.0082*1.075*179/209</f>
        <v>23.069816741327092</v>
      </c>
      <c r="G33" s="17">
        <f>'salaires 24%'!G33*0.0082*1.075*179/209</f>
        <v>23.826204175468963</v>
      </c>
      <c r="H33" s="17">
        <f>'salaires 24%'!H33*0.0082*1.075*179/209</f>
        <v>24.582591609610837</v>
      </c>
      <c r="I33" s="17">
        <f>'salaires 24%'!I33*0.0082*1.075*179/209</f>
        <v>24.866236897414037</v>
      </c>
      <c r="J33" s="17">
        <f>'salaires 24%'!J33*0.0082*1.075*179/209</f>
        <v>25.149882185217237</v>
      </c>
    </row>
    <row r="34" spans="1:10">
      <c r="A34" s="5">
        <v>165</v>
      </c>
      <c r="B34" s="17">
        <f>'salaires 24%'!B34*0.0082*1.075*179/209</f>
        <v>21.10500135286355</v>
      </c>
      <c r="C34" s="17">
        <f>'salaires 24%'!C34*0.0082*1.075*179/209</f>
        <v>21.685872949731362</v>
      </c>
      <c r="D34" s="17">
        <f>'salaires 24%'!D34*0.0082*1.075*179/209</f>
        <v>22.26674454659916</v>
      </c>
      <c r="E34" s="17">
        <f>'salaires 24%'!E34*0.0082*1.075*179/209</f>
        <v>22.847616143466961</v>
      </c>
      <c r="F34" s="17">
        <f>'salaires 24%'!F34*0.0082*1.075*179/209</f>
        <v>23.622111605957368</v>
      </c>
      <c r="G34" s="17">
        <f>'salaires 24%'!G34*0.0082*1.075*179/209</f>
        <v>24.396607068447771</v>
      </c>
      <c r="H34" s="17">
        <f>'salaires 24%'!H34*0.0082*1.075*179/209</f>
        <v>25.171102530938182</v>
      </c>
      <c r="I34" s="17">
        <f>'salaires 24%'!I34*0.0082*1.075*179/209</f>
        <v>25.461538329372079</v>
      </c>
      <c r="J34" s="17">
        <f>'salaires 24%'!J34*0.0082*1.075*179/209</f>
        <v>25.75197412780599</v>
      </c>
    </row>
    <row r="35" spans="1:10">
      <c r="A35" s="5">
        <v>170</v>
      </c>
      <c r="B35" s="17">
        <f>'salaires 24%'!B35*0.0082*1.075*179/209</f>
        <v>21.624145321845337</v>
      </c>
      <c r="C35" s="17">
        <f>'salaires 24%'!C35*0.0082*1.075*179/209</f>
        <v>22.219305284831908</v>
      </c>
      <c r="D35" s="17">
        <f>'salaires 24%'!D35*0.0082*1.075*179/209</f>
        <v>22.814465247818472</v>
      </c>
      <c r="E35" s="17">
        <f>'salaires 24%'!E35*0.0082*1.075*179/209</f>
        <v>23.409625210805043</v>
      </c>
      <c r="F35" s="17">
        <f>'salaires 24%'!F35*0.0082*1.075*179/209</f>
        <v>24.203171828120468</v>
      </c>
      <c r="G35" s="17">
        <f>'salaires 24%'!G35*0.0082*1.075*179/209</f>
        <v>24.996718445435899</v>
      </c>
      <c r="H35" s="17">
        <f>'salaires 24%'!H35*0.0082*1.075*179/209</f>
        <v>25.790265062751313</v>
      </c>
      <c r="I35" s="17">
        <f>'salaires 24%'!I35*0.0082*1.075*179/209</f>
        <v>26.087845044244599</v>
      </c>
      <c r="J35" s="17">
        <f>'salaires 24%'!J35*0.0082*1.075*179/209</f>
        <v>26.385425025737884</v>
      </c>
    </row>
    <row r="36" spans="1:10">
      <c r="A36" s="5">
        <v>175</v>
      </c>
      <c r="B36" s="17">
        <f>'salaires 24%'!B36*0.0082*1.075*179/209</f>
        <v>22.158709408717673</v>
      </c>
      <c r="C36" s="17">
        <f>'salaires 24%'!C36*0.0082*1.075*179/209</f>
        <v>22.768582144737419</v>
      </c>
      <c r="D36" s="17">
        <f>'salaires 24%'!D36*0.0082*1.075*179/209</f>
        <v>23.378454880757175</v>
      </c>
      <c r="E36" s="17">
        <f>'salaires 24%'!E36*0.0082*1.075*179/209</f>
        <v>23.988327616776928</v>
      </c>
      <c r="F36" s="17">
        <f>'salaires 24%'!F36*0.0082*1.075*179/209</f>
        <v>24.801491264803261</v>
      </c>
      <c r="G36" s="17">
        <f>'salaires 24%'!G36*0.0082*1.075*179/209</f>
        <v>25.614654912829604</v>
      </c>
      <c r="H36" s="17">
        <f>'salaires 24%'!H36*0.0082*1.075*179/209</f>
        <v>26.427818560855943</v>
      </c>
      <c r="I36" s="17">
        <f>'salaires 24%'!I36*0.0082*1.075*179/209</f>
        <v>26.732754928865809</v>
      </c>
      <c r="J36" s="17">
        <f>'salaires 24%'!J36*0.0082*1.075*179/209</f>
        <v>27.037691296875693</v>
      </c>
    </row>
    <row r="37" spans="1:10">
      <c r="A37" s="5">
        <v>180</v>
      </c>
      <c r="B37" s="17">
        <f>'salaires 24%'!B37*0.0082*1.075*179/209</f>
        <v>22.708693613480559</v>
      </c>
      <c r="C37" s="17">
        <f>'salaires 24%'!C37*0.0082*1.075*179/209</f>
        <v>23.333703529447909</v>
      </c>
      <c r="D37" s="17">
        <f>'salaires 24%'!D37*0.0082*1.075*179/209</f>
        <v>23.95871344541526</v>
      </c>
      <c r="E37" s="17">
        <f>'salaires 24%'!E37*0.0082*1.075*179/209</f>
        <v>24.583723361382614</v>
      </c>
      <c r="F37" s="17">
        <f>'salaires 24%'!F37*0.0082*1.075*179/209</f>
        <v>25.417069916005758</v>
      </c>
      <c r="G37" s="17">
        <f>'salaires 24%'!G37*0.0082*1.075*179/209</f>
        <v>26.250416470628899</v>
      </c>
      <c r="H37" s="17">
        <f>'salaires 24%'!H37*0.0082*1.075*179/209</f>
        <v>27.083763025252043</v>
      </c>
      <c r="I37" s="17">
        <f>'salaires 24%'!I37*0.0082*1.075*179/209</f>
        <v>27.396267983235717</v>
      </c>
      <c r="J37" s="17">
        <f>'salaires 24%'!J37*0.0082*1.075*179/209</f>
        <v>27.708772941219397</v>
      </c>
    </row>
    <row r="38" spans="1:10">
      <c r="A38" s="5">
        <v>185</v>
      </c>
      <c r="B38" s="17">
        <f>'salaires 24%'!B38*0.0082*1.075*179/209</f>
        <v>23.268957896837136</v>
      </c>
      <c r="C38" s="17">
        <f>'salaires 24%'!C38*0.0082*1.075*179/209</f>
        <v>23.909387930695036</v>
      </c>
      <c r="D38" s="17">
        <f>'salaires 24%'!D38*0.0082*1.075*179/209</f>
        <v>24.54981796455294</v>
      </c>
      <c r="E38" s="17">
        <f>'salaires 24%'!E38*0.0082*1.075*179/209</f>
        <v>25.19024799841084</v>
      </c>
      <c r="F38" s="17">
        <f>'salaires 24%'!F38*0.0082*1.075*179/209</f>
        <v>26.044154710221381</v>
      </c>
      <c r="G38" s="17">
        <f>'salaires 24%'!G38*0.0082*1.075*179/209</f>
        <v>26.898061422031915</v>
      </c>
      <c r="H38" s="17">
        <f>'salaires 24%'!H38*0.0082*1.075*179/209</f>
        <v>27.751968133842457</v>
      </c>
      <c r="I38" s="17">
        <f>'salaires 24%'!I38*0.0082*1.075*179/209</f>
        <v>28.072183150771394</v>
      </c>
      <c r="J38" s="17">
        <f>'salaires 24%'!J38*0.0082*1.075*179/209</f>
        <v>28.392398167700357</v>
      </c>
    </row>
    <row r="39" spans="1:10">
      <c r="A39" s="5">
        <v>190</v>
      </c>
      <c r="B39" s="17">
        <f>'salaires 24%'!B39*0.0082*1.075*179/209</f>
        <v>23.839502258787419</v>
      </c>
      <c r="C39" s="17">
        <f>'salaires 24%'!C39*0.0082*1.075*179/209</f>
        <v>24.495635348478817</v>
      </c>
      <c r="D39" s="17">
        <f>'salaires 24%'!D39*0.0082*1.075*179/209</f>
        <v>25.151768438170212</v>
      </c>
      <c r="E39" s="17">
        <f>'salaires 24%'!E39*0.0082*1.075*179/209</f>
        <v>25.807901527861606</v>
      </c>
      <c r="F39" s="17">
        <f>'salaires 24%'!F39*0.0082*1.075*179/209</f>
        <v>26.682745647450137</v>
      </c>
      <c r="G39" s="17">
        <f>'salaires 24%'!G39*0.0082*1.075*179/209</f>
        <v>27.557589767038664</v>
      </c>
      <c r="H39" s="17">
        <f>'salaires 24%'!H39*0.0082*1.075*179/209</f>
        <v>28.432433886627198</v>
      </c>
      <c r="I39" s="17">
        <f>'salaires 24%'!I39*0.0082*1.075*179/209</f>
        <v>28.760500431472892</v>
      </c>
      <c r="J39" s="17">
        <f>'salaires 24%'!J39*0.0082*1.075*179/209</f>
        <v>29.088566976318592</v>
      </c>
    </row>
    <row r="40" spans="1:10">
      <c r="A40" s="5">
        <v>195</v>
      </c>
      <c r="B40" s="17">
        <f>'salaires 24%'!B40*0.0082*1.075*179/209</f>
        <v>24.430606777925096</v>
      </c>
      <c r="C40" s="17">
        <f>'salaires 24%'!C40*0.0082*1.075*179/209</f>
        <v>25.103008799335875</v>
      </c>
      <c r="D40" s="17">
        <f>'salaires 24%'!D40*0.0082*1.075*179/209</f>
        <v>25.775410820746657</v>
      </c>
      <c r="E40" s="17">
        <f>'salaires 24%'!E40*0.0082*1.075*179/209</f>
        <v>26.447812842157447</v>
      </c>
      <c r="F40" s="17">
        <f>'salaires 24%'!F40*0.0082*1.075*179/209</f>
        <v>27.344348870705151</v>
      </c>
      <c r="G40" s="17">
        <f>'salaires 24%'!G40*0.0082*1.075*179/209</f>
        <v>28.240884899252865</v>
      </c>
      <c r="H40" s="17">
        <f>'salaires 24%'!H40*0.0082*1.075*179/209</f>
        <v>29.137420927800573</v>
      </c>
      <c r="I40" s="17">
        <f>'salaires 24%'!I40*0.0082*1.075*179/209</f>
        <v>29.473621938505961</v>
      </c>
      <c r="J40" s="17">
        <f>'salaires 24%'!J40*0.0082*1.075*179/209</f>
        <v>29.809822949211359</v>
      </c>
    </row>
    <row r="41" spans="1:10">
      <c r="A41" s="5">
        <v>200</v>
      </c>
      <c r="B41" s="17">
        <f>'salaires 24%'!B41*0.0082*1.075*179/209</f>
        <v>25.026851336359631</v>
      </c>
      <c r="C41" s="17">
        <f>'salaires 24%'!C41*0.0082*1.075*179/209</f>
        <v>25.715663758461268</v>
      </c>
      <c r="D41" s="17">
        <f>'salaires 24%'!D41*0.0082*1.075*179/209</f>
        <v>26.404476180562902</v>
      </c>
      <c r="E41" s="17">
        <f>'salaires 24%'!E41*0.0082*1.075*179/209</f>
        <v>27.093288602664547</v>
      </c>
      <c r="F41" s="17">
        <f>'salaires 24%'!F41*0.0082*1.075*179/209</f>
        <v>28.011705165466726</v>
      </c>
      <c r="G41" s="17">
        <f>'salaires 24%'!G41*0.0082*1.075*179/209</f>
        <v>28.930121728268926</v>
      </c>
      <c r="H41" s="17">
        <f>'salaires 24%'!H41*0.0082*1.075*179/209</f>
        <v>29.848538291071105</v>
      </c>
      <c r="I41" s="17">
        <f>'salaires 24%'!I41*0.0082*1.075*179/209</f>
        <v>30.192944502121932</v>
      </c>
      <c r="J41" s="17">
        <f>'salaires 24%'!J41*0.0082*1.075*179/209</f>
        <v>30.537350713172742</v>
      </c>
    </row>
    <row r="42" spans="1:10">
      <c r="A42" s="5">
        <v>205</v>
      </c>
      <c r="B42" s="17">
        <f>'salaires 24%'!B42*0.0082*1.075*179/209</f>
        <v>25.648796091278399</v>
      </c>
      <c r="C42" s="17">
        <f>'salaires 24%'!C42*0.0082*1.075*179/209</f>
        <v>26.354726258928267</v>
      </c>
      <c r="D42" s="17">
        <f>'salaires 24%'!D42*0.0082*1.075*179/209</f>
        <v>27.060656426578127</v>
      </c>
      <c r="E42" s="17">
        <f>'salaires 24%'!E42*0.0082*1.075*179/209</f>
        <v>27.766586594227988</v>
      </c>
      <c r="F42" s="17">
        <f>'salaires 24%'!F42*0.0082*1.075*179/209</f>
        <v>28.707826817761145</v>
      </c>
      <c r="G42" s="17">
        <f>'salaires 24%'!G42*0.0082*1.075*179/209</f>
        <v>29.649067041294295</v>
      </c>
      <c r="H42" s="17">
        <f>'salaires 24%'!H42*0.0082*1.075*179/209</f>
        <v>30.590307264827452</v>
      </c>
      <c r="I42" s="17">
        <f>'salaires 24%'!I42*0.0082*1.075*179/209</f>
        <v>30.943272348652382</v>
      </c>
      <c r="J42" s="17">
        <f>'salaires 24%'!J42*0.0082*1.075*179/209</f>
        <v>31.296237432477316</v>
      </c>
    </row>
    <row r="43" spans="1:10">
      <c r="A43" s="5">
        <v>210</v>
      </c>
      <c r="B43" s="17">
        <f>'salaires 24%'!B43*0.0082*1.075*179/209</f>
        <v>26.281020924790877</v>
      </c>
      <c r="C43" s="17">
        <f>'salaires 24%'!C43*0.0082*1.075*179/209</f>
        <v>27.004351775931912</v>
      </c>
      <c r="D43" s="17">
        <f>'salaires 24%'!D43*0.0082*1.075*179/209</f>
        <v>27.727682627072934</v>
      </c>
      <c r="E43" s="17">
        <f>'salaires 24%'!E43*0.0082*1.075*179/209</f>
        <v>28.451013478213966</v>
      </c>
      <c r="F43" s="17">
        <f>'salaires 24%'!F43*0.0082*1.075*179/209</f>
        <v>29.415454613068682</v>
      </c>
      <c r="G43" s="17">
        <f>'salaires 24%'!G43*0.0082*1.075*179/209</f>
        <v>30.379895747923392</v>
      </c>
      <c r="H43" s="17">
        <f>'salaires 24%'!H43*0.0082*1.075*179/209</f>
        <v>31.344336882778112</v>
      </c>
      <c r="I43" s="17">
        <f>'salaires 24%'!I43*0.0082*1.075*179/209</f>
        <v>31.706002308348619</v>
      </c>
      <c r="J43" s="17">
        <f>'salaires 24%'!J43*0.0082*1.075*179/209</f>
        <v>32.067667733919144</v>
      </c>
    </row>
    <row r="44" spans="1:10">
      <c r="A44" s="5">
        <v>215</v>
      </c>
      <c r="B44" s="17">
        <f>'salaires 24%'!B44*0.0082*1.075*179/209</f>
        <v>26.928665876193893</v>
      </c>
      <c r="C44" s="17">
        <f>'salaires 24%'!C44*0.0082*1.075*179/209</f>
        <v>27.669821817740512</v>
      </c>
      <c r="D44" s="17">
        <f>'salaires 24%'!D44*0.0082*1.075*179/209</f>
        <v>28.410977759287132</v>
      </c>
      <c r="E44" s="17">
        <f>'salaires 24%'!E44*0.0082*1.075*179/209</f>
        <v>29.152133700833751</v>
      </c>
      <c r="F44" s="17">
        <f>'salaires 24%'!F44*0.0082*1.075*179/209</f>
        <v>30.140341622895917</v>
      </c>
      <c r="G44" s="17">
        <f>'salaires 24%'!G44*0.0082*1.075*179/209</f>
        <v>31.128549544958076</v>
      </c>
      <c r="H44" s="17">
        <f>'salaires 24%'!H44*0.0082*1.075*179/209</f>
        <v>32.116757467020243</v>
      </c>
      <c r="I44" s="17">
        <f>'salaires 24%'!I44*0.0082*1.075*179/209</f>
        <v>32.487335437793547</v>
      </c>
      <c r="J44" s="17">
        <f>'salaires 24%'!J44*0.0082*1.075*179/209</f>
        <v>32.857913408566858</v>
      </c>
    </row>
    <row r="45" spans="1:10">
      <c r="A45" s="5">
        <v>220</v>
      </c>
      <c r="B45" s="17">
        <f>'salaires 24%'!B45*0.0082*1.075*179/209</f>
        <v>27.591730945487466</v>
      </c>
      <c r="C45" s="17">
        <f>'salaires 24%'!C45*0.0082*1.075*179/209</f>
        <v>28.351136384354096</v>
      </c>
      <c r="D45" s="17">
        <f>'salaires 24%'!D45*0.0082*1.075*179/209</f>
        <v>29.110541823220721</v>
      </c>
      <c r="E45" s="17">
        <f>'salaires 24%'!E45*0.0082*1.075*179/209</f>
        <v>29.869947262087351</v>
      </c>
      <c r="F45" s="17">
        <f>'salaires 24%'!F45*0.0082*1.075*179/209</f>
        <v>30.882487847242842</v>
      </c>
      <c r="G45" s="17">
        <f>'salaires 24%'!G45*0.0082*1.075*179/209</f>
        <v>31.895028432398352</v>
      </c>
      <c r="H45" s="17">
        <f>'salaires 24%'!H45*0.0082*1.075*179/209</f>
        <v>32.907569017553854</v>
      </c>
      <c r="I45" s="17">
        <f>'salaires 24%'!I45*0.0082*1.075*179/209</f>
        <v>33.287271736987165</v>
      </c>
      <c r="J45" s="17">
        <f>'salaires 24%'!J45*0.0082*1.075*179/209</f>
        <v>33.666974456420483</v>
      </c>
    </row>
    <row r="46" spans="1:10">
      <c r="A46" s="5">
        <v>225</v>
      </c>
      <c r="B46" s="17">
        <f>'salaires 24%'!B46*0.0082*1.075*179/209</f>
        <v>28.275356171968436</v>
      </c>
      <c r="C46" s="17">
        <f>'salaires 24%'!C46*0.0082*1.075*179/209</f>
        <v>29.053576984040955</v>
      </c>
      <c r="D46" s="17">
        <f>'salaires 24%'!D46*0.0082*1.075*179/209</f>
        <v>29.831797796113474</v>
      </c>
      <c r="E46" s="17">
        <f>'salaires 24%'!E46*0.0082*1.075*179/209</f>
        <v>30.610018608186003</v>
      </c>
      <c r="F46" s="17">
        <f>'salaires 24%'!F46*0.0082*1.075*179/209</f>
        <v>31.647646357616043</v>
      </c>
      <c r="G46" s="17">
        <f>'salaires 24%'!G46*0.0082*1.075*179/209</f>
        <v>32.685274107046077</v>
      </c>
      <c r="H46" s="17">
        <f>'salaires 24%'!H46*0.0082*1.075*179/209</f>
        <v>33.72290185647612</v>
      </c>
      <c r="I46" s="17">
        <f>'salaires 24%'!I46*0.0082*1.075*179/209</f>
        <v>34.112012262512373</v>
      </c>
      <c r="J46" s="17">
        <f>'salaires 24%'!J46*0.0082*1.075*179/209</f>
        <v>34.501122668548639</v>
      </c>
    </row>
    <row r="47" spans="1:10">
      <c r="A47" s="5">
        <v>230</v>
      </c>
      <c r="B47" s="17">
        <f>'salaires 24%'!B47*0.0082*1.075*179/209</f>
        <v>28.974401516339956</v>
      </c>
      <c r="C47" s="17">
        <f>'salaires 24%'!C47*0.0082*1.075*179/209</f>
        <v>29.771862108532797</v>
      </c>
      <c r="D47" s="17">
        <f>'salaires 24%'!D47*0.0082*1.075*179/209</f>
        <v>30.569322700725628</v>
      </c>
      <c r="E47" s="17">
        <f>'salaires 24%'!E47*0.0082*1.075*179/209</f>
        <v>31.36678329291847</v>
      </c>
      <c r="F47" s="17">
        <f>'salaires 24%'!F47*0.0082*1.075*179/209</f>
        <v>32.430064082508942</v>
      </c>
      <c r="G47" s="17">
        <f>'salaires 24%'!G47*0.0082*1.075*179/209</f>
        <v>33.493344872099392</v>
      </c>
      <c r="H47" s="17">
        <f>'salaires 24%'!H47*0.0082*1.075*179/209</f>
        <v>34.55662566168985</v>
      </c>
      <c r="I47" s="17">
        <f>'salaires 24%'!I47*0.0082*1.075*179/209</f>
        <v>34.955355957786267</v>
      </c>
      <c r="J47" s="17">
        <f>'salaires 24%'!J47*0.0082*1.075*179/209</f>
        <v>35.354086253882691</v>
      </c>
    </row>
    <row r="48" spans="1:10">
      <c r="A48" s="5">
        <v>235</v>
      </c>
      <c r="B48" s="17">
        <f>'salaires 24%'!B48*0.0082*1.075*179/209</f>
        <v>29.699147057195699</v>
      </c>
      <c r="C48" s="17">
        <f>'salaires 24%'!C48*0.0082*1.075*179/209</f>
        <v>30.516554774366227</v>
      </c>
      <c r="D48" s="17">
        <f>'salaires 24%'!D48*0.0082*1.075*179/209</f>
        <v>31.333962491536749</v>
      </c>
      <c r="E48" s="17">
        <f>'salaires 24%'!E48*0.0082*1.075*179/209</f>
        <v>32.15137020870727</v>
      </c>
      <c r="F48" s="17">
        <f>'salaires 24%'!F48*0.0082*1.075*179/209</f>
        <v>33.241247164934641</v>
      </c>
      <c r="G48" s="17">
        <f>'salaires 24%'!G48*0.0082*1.075*179/209</f>
        <v>34.331124121162006</v>
      </c>
      <c r="H48" s="17">
        <f>'salaires 24%'!H48*0.0082*1.075*179/209</f>
        <v>35.42100107738937</v>
      </c>
      <c r="I48" s="17">
        <f>'salaires 24%'!I48*0.0082*1.075*179/209</f>
        <v>35.829704935974625</v>
      </c>
      <c r="J48" s="17">
        <f>'salaires 24%'!J48*0.0082*1.075*179/209</f>
        <v>36.238408794559895</v>
      </c>
    </row>
    <row r="49" spans="1:10">
      <c r="A49" s="5">
        <v>240</v>
      </c>
      <c r="B49" s="17">
        <f>'salaires 24%'!B49*0.0082*1.075*179/209</f>
        <v>30.614074052034898</v>
      </c>
      <c r="C49" s="17">
        <f>'salaires 24%'!C49*0.0082*1.075*179/209</f>
        <v>31.456663246127611</v>
      </c>
      <c r="D49" s="17">
        <f>'salaires 24%'!D49*0.0082*1.075*179/209</f>
        <v>32.2992524402203</v>
      </c>
      <c r="E49" s="17">
        <f>'salaires 24%'!E49*0.0082*1.075*179/209</f>
        <v>33.14184163431301</v>
      </c>
      <c r="F49" s="17">
        <f>'salaires 24%'!F49*0.0082*1.075*179/209</f>
        <v>34.265293893103284</v>
      </c>
      <c r="G49" s="17">
        <f>'salaires 24%'!G49*0.0082*1.075*179/209</f>
        <v>35.388746151893557</v>
      </c>
      <c r="H49" s="17">
        <f>'salaires 24%'!H49*0.0082*1.075*179/209</f>
        <v>36.51219841068383</v>
      </c>
      <c r="I49" s="17">
        <f>'salaires 24%'!I49*0.0082*1.075*179/209</f>
        <v>36.933493007730178</v>
      </c>
      <c r="J49" s="17">
        <f>'salaires 24%'!J49*0.0082*1.075*179/209</f>
        <v>37.354787604776533</v>
      </c>
    </row>
    <row r="50" spans="1:10">
      <c r="A50" s="5">
        <v>245</v>
      </c>
      <c r="B50" s="17">
        <f>'salaires 24%'!B50*0.0082*1.075*179/209</f>
        <v>31.359379750078066</v>
      </c>
      <c r="C50" s="17">
        <f>'salaires 24%'!C50*0.0082*1.075*179/209</f>
        <v>32.222481945034346</v>
      </c>
      <c r="D50" s="17">
        <f>'salaires 24%'!D50*0.0082*1.075*179/209</f>
        <v>33.085584139990608</v>
      </c>
      <c r="E50" s="17">
        <f>'salaires 24%'!E50*0.0082*1.075*179/209</f>
        <v>33.948686334946885</v>
      </c>
      <c r="F50" s="17">
        <f>'salaires 24%'!F50*0.0082*1.075*179/209</f>
        <v>35.099489261555256</v>
      </c>
      <c r="G50" s="17">
        <f>'salaires 24%'!G50*0.0082*1.075*179/209</f>
        <v>36.250292188163634</v>
      </c>
      <c r="H50" s="17">
        <f>'salaires 24%'!H50*0.0082*1.075*179/209</f>
        <v>37.401095114771991</v>
      </c>
      <c r="I50" s="17">
        <f>'salaires 24%'!I50*0.0082*1.075*179/209</f>
        <v>37.83264621225014</v>
      </c>
      <c r="J50" s="17">
        <f>'salaires 24%'!J50*0.0082*1.075*179/209</f>
        <v>38.264197309728274</v>
      </c>
    </row>
    <row r="51" spans="1:10">
      <c r="A51" s="5">
        <v>250</v>
      </c>
      <c r="B51" s="17">
        <f>'salaires 24%'!B51*0.0082*1.075*179/209</f>
        <v>32.135525683902323</v>
      </c>
      <c r="C51" s="17">
        <f>'salaires 24%'!C51*0.0082*1.075*179/209</f>
        <v>33.019989693551004</v>
      </c>
      <c r="D51" s="17">
        <f>'salaires 24%'!D51*0.0082*1.075*179/209</f>
        <v>33.9044537031997</v>
      </c>
      <c r="E51" s="17">
        <f>'salaires 24%'!E51*0.0082*1.075*179/209</f>
        <v>34.788917712848381</v>
      </c>
      <c r="F51" s="17">
        <f>'salaires 24%'!F51*0.0082*1.075*179/209</f>
        <v>35.96820305904663</v>
      </c>
      <c r="G51" s="17">
        <f>'salaires 24%'!G51*0.0082*1.075*179/209</f>
        <v>37.147488405244886</v>
      </c>
      <c r="H51" s="17">
        <f>'salaires 24%'!H51*0.0082*1.075*179/209</f>
        <v>38.326773751443135</v>
      </c>
      <c r="I51" s="17">
        <f>'salaires 24%'!I51*0.0082*1.075*179/209</f>
        <v>38.769005756267468</v>
      </c>
      <c r="J51" s="17">
        <f>'salaires 24%'!J51*0.0082*1.075*179/209</f>
        <v>39.21123776109183</v>
      </c>
    </row>
    <row r="52" spans="1:10">
      <c r="A52" s="5">
        <v>255</v>
      </c>
      <c r="B52" s="17">
        <f>'salaires 24%'!B52*0.0082*1.075*179/209</f>
        <v>32.932231774913973</v>
      </c>
      <c r="C52" s="17">
        <f>'salaires 24%'!C52*0.0082*1.075*179/209</f>
        <v>33.838623475140956</v>
      </c>
      <c r="D52" s="17">
        <f>'salaires 24%'!D52*0.0082*1.075*179/209</f>
        <v>34.745015175367953</v>
      </c>
      <c r="E52" s="17">
        <f>'salaires 24%'!E52*0.0082*1.075*179/209</f>
        <v>35.651406875594944</v>
      </c>
      <c r="F52" s="17">
        <f>'salaires 24%'!F52*0.0082*1.075*179/209</f>
        <v>36.859929142564262</v>
      </c>
      <c r="G52" s="17">
        <f>'salaires 24%'!G52*0.0082*1.075*179/209</f>
        <v>38.068451409533573</v>
      </c>
      <c r="H52" s="17">
        <f>'salaires 24%'!H52*0.0082*1.075*179/209</f>
        <v>39.276973676502898</v>
      </c>
      <c r="I52" s="17">
        <f>'salaires 24%'!I52*0.0082*1.075*179/209</f>
        <v>39.730169526616393</v>
      </c>
      <c r="J52" s="17">
        <f>'salaires 24%'!J52*0.0082*1.075*179/209</f>
        <v>40.183365376729881</v>
      </c>
    </row>
    <row r="53" spans="1:10">
      <c r="A53" s="5">
        <v>260</v>
      </c>
      <c r="B53" s="17">
        <f>'salaires 24%'!B53*0.0082*1.075*179/209</f>
        <v>33.749498023113027</v>
      </c>
      <c r="C53" s="17">
        <f>'salaires 24%'!C53*0.0082*1.075*179/209</f>
        <v>34.678383289804209</v>
      </c>
      <c r="D53" s="17">
        <f>'salaires 24%'!D53*0.0082*1.075*179/209</f>
        <v>35.607268556495391</v>
      </c>
      <c r="E53" s="17">
        <f>'salaires 24%'!E53*0.0082*1.075*179/209</f>
        <v>36.536153823186567</v>
      </c>
      <c r="F53" s="17">
        <f>'salaires 24%'!F53*0.0082*1.075*179/209</f>
        <v>37.774667512108152</v>
      </c>
      <c r="G53" s="17">
        <f>'salaires 24%'!G53*0.0082*1.075*179/209</f>
        <v>39.013181201029731</v>
      </c>
      <c r="H53" s="17">
        <f>'salaires 24%'!H53*0.0082*1.075*179/209</f>
        <v>40.251694889951317</v>
      </c>
      <c r="I53" s="17">
        <f>'salaires 24%'!I53*0.0082*1.075*179/209</f>
        <v>40.716137523296901</v>
      </c>
      <c r="J53" s="17">
        <f>'salaires 24%'!J53*0.0082*1.075*179/209</f>
        <v>41.180580156642492</v>
      </c>
    </row>
    <row r="54" spans="1:10">
      <c r="A54" s="5">
        <v>265</v>
      </c>
      <c r="B54" s="17">
        <f>'salaires 24%'!B54*0.0082*1.075*179/209</f>
        <v>34.582184389202617</v>
      </c>
      <c r="C54" s="17">
        <f>'salaires 24%'!C54*0.0082*1.075*179/209</f>
        <v>35.533987629272417</v>
      </c>
      <c r="D54" s="17">
        <f>'salaires 24%'!D54*0.0082*1.075*179/209</f>
        <v>36.485790869342203</v>
      </c>
      <c r="E54" s="17">
        <f>'salaires 24%'!E54*0.0082*1.075*179/209</f>
        <v>37.437594109412011</v>
      </c>
      <c r="F54" s="17">
        <f>'salaires 24%'!F54*0.0082*1.075*179/209</f>
        <v>38.706665096171733</v>
      </c>
      <c r="G54" s="17">
        <f>'salaires 24%'!G54*0.0082*1.075*179/209</f>
        <v>39.975736082931462</v>
      </c>
      <c r="H54" s="17">
        <f>'salaires 24%'!H54*0.0082*1.075*179/209</f>
        <v>41.244807069691191</v>
      </c>
      <c r="I54" s="17">
        <f>'salaires 24%'!I54*0.0082*1.075*179/209</f>
        <v>41.720708689726095</v>
      </c>
      <c r="J54" s="17">
        <f>'salaires 24%'!J54*0.0082*1.075*179/209</f>
        <v>42.196610309760992</v>
      </c>
    </row>
    <row r="55" spans="1:10">
      <c r="A55" s="5">
        <v>270</v>
      </c>
      <c r="B55" s="17">
        <f>'salaires 24%'!B55*0.0082*1.075*179/209</f>
        <v>35.435430912479617</v>
      </c>
      <c r="C55" s="17">
        <f>'salaires 24%'!C55*0.0082*1.075*179/209</f>
        <v>36.410718001813926</v>
      </c>
      <c r="D55" s="17">
        <f>'salaires 24%'!D55*0.0082*1.075*179/209</f>
        <v>37.386005091148213</v>
      </c>
      <c r="E55" s="17">
        <f>'salaires 24%'!E55*0.0082*1.075*179/209</f>
        <v>38.361292180482522</v>
      </c>
      <c r="F55" s="17">
        <f>'salaires 24%'!F55*0.0082*1.075*179/209</f>
        <v>39.661674966261586</v>
      </c>
      <c r="G55" s="17">
        <f>'salaires 24%'!G55*0.0082*1.075*179/209</f>
        <v>40.962057752040664</v>
      </c>
      <c r="H55" s="17">
        <f>'salaires 24%'!H55*0.0082*1.075*179/209</f>
        <v>42.262440537819721</v>
      </c>
      <c r="I55" s="17">
        <f>'salaires 24%'!I55*0.0082*1.075*179/209</f>
        <v>42.750084082486872</v>
      </c>
      <c r="J55" s="17">
        <f>'salaires 24%'!J55*0.0082*1.075*179/209</f>
        <v>43.23772762715403</v>
      </c>
    </row>
    <row r="56" spans="1:10">
      <c r="A56" s="5">
        <v>275</v>
      </c>
      <c r="B56" s="17">
        <f>'salaires 24%'!B56*0.0082*1.075*179/209</f>
        <v>36.309237592944008</v>
      </c>
      <c r="C56" s="17">
        <f>'salaires 24%'!C56*0.0082*1.075*179/209</f>
        <v>37.308574407428701</v>
      </c>
      <c r="D56" s="17">
        <f>'salaires 24%'!D56*0.0082*1.075*179/209</f>
        <v>38.3079112219134</v>
      </c>
      <c r="E56" s="17">
        <f>'salaires 24%'!E56*0.0082*1.075*179/209</f>
        <v>39.307248036398107</v>
      </c>
      <c r="F56" s="17">
        <f>'salaires 24%'!F56*0.0082*1.075*179/209</f>
        <v>40.639697122377704</v>
      </c>
      <c r="G56" s="17">
        <f>'salaires 24%'!G56*0.0082*1.075*179/209</f>
        <v>41.972146208357294</v>
      </c>
      <c r="H56" s="17">
        <f>'salaires 24%'!H56*0.0082*1.075*179/209</f>
        <v>43.304595294336892</v>
      </c>
      <c r="I56" s="17">
        <f>'salaires 24%'!I56*0.0082*1.075*179/209</f>
        <v>43.804263701579238</v>
      </c>
      <c r="J56" s="17">
        <f>'salaires 24%'!J56*0.0082*1.075*179/209</f>
        <v>44.303932108821591</v>
      </c>
    </row>
    <row r="57" spans="1:10">
      <c r="A57" s="5">
        <v>280</v>
      </c>
      <c r="B57" s="17">
        <f>'salaires 24%'!B57*0.0082*1.075*179/209</f>
        <v>37.208744469892657</v>
      </c>
      <c r="C57" s="17">
        <f>'salaires 24%'!C57*0.0082*1.075*179/209</f>
        <v>38.232838354385116</v>
      </c>
      <c r="D57" s="17">
        <f>'salaires 24%'!D57*0.0082*1.075*179/209</f>
        <v>39.25693223887756</v>
      </c>
      <c r="E57" s="17">
        <f>'salaires 24%'!E57*0.0082*1.075*179/209</f>
        <v>40.281026123370012</v>
      </c>
      <c r="F57" s="17">
        <f>'salaires 24%'!F57*0.0082*1.075*179/209</f>
        <v>41.646484636026635</v>
      </c>
      <c r="G57" s="17">
        <f>'salaires 24%'!G57*0.0082*1.075*179/209</f>
        <v>43.011943148683244</v>
      </c>
      <c r="H57" s="17">
        <f>'salaires 24%'!H57*0.0082*1.075*179/209</f>
        <v>44.377401661339853</v>
      </c>
      <c r="I57" s="17">
        <f>'salaires 24%'!I57*0.0082*1.075*179/209</f>
        <v>44.889448603586089</v>
      </c>
      <c r="J57" s="17">
        <f>'salaires 24%'!J57*0.0082*1.075*179/209</f>
        <v>45.401495545832312</v>
      </c>
    </row>
    <row r="58" spans="1:10">
      <c r="A58" s="5">
        <v>285</v>
      </c>
      <c r="B58" s="17">
        <f>'salaires 24%'!B58*0.0082*1.075*179/209</f>
        <v>38.051710914575949</v>
      </c>
      <c r="C58" s="17">
        <f>'salaires 24%'!C58*0.0082*1.075*179/209</f>
        <v>39.099005710389967</v>
      </c>
      <c r="D58" s="17">
        <f>'salaires 24%'!D58*0.0082*1.075*179/209</f>
        <v>40.146300506203985</v>
      </c>
      <c r="E58" s="17">
        <f>'salaires 24%'!E58*0.0082*1.075*179/209</f>
        <v>41.193595302017982</v>
      </c>
      <c r="F58" s="17">
        <f>'salaires 24%'!F58*0.0082*1.075*179/209</f>
        <v>42.589988363103352</v>
      </c>
      <c r="G58" s="17">
        <f>'salaires 24%'!G58*0.0082*1.075*179/209</f>
        <v>43.986381424188707</v>
      </c>
      <c r="H58" s="17">
        <f>'salaires 24%'!H58*0.0082*1.075*179/209</f>
        <v>45.382774485274062</v>
      </c>
      <c r="I58" s="17">
        <f>'salaires 24%'!I58*0.0082*1.075*179/209</f>
        <v>45.906421883181068</v>
      </c>
      <c r="J58" s="17">
        <f>'salaires 24%'!J58*0.0082*1.075*179/209</f>
        <v>46.43006928108808</v>
      </c>
    </row>
    <row r="59" spans="1:10">
      <c r="A59" s="5">
        <v>290</v>
      </c>
      <c r="B59" s="17">
        <f>'salaires 24%'!B59*0.0082*1.075*179/209</f>
        <v>38.910097477149804</v>
      </c>
      <c r="C59" s="17">
        <f>'salaires 24%'!C59*0.0082*1.075*179/209</f>
        <v>39.981017591199794</v>
      </c>
      <c r="D59" s="17">
        <f>'salaires 24%'!D59*0.0082*1.075*179/209</f>
        <v>41.051937705249777</v>
      </c>
      <c r="E59" s="17">
        <f>'salaires 24%'!E59*0.0082*1.075*179/209</f>
        <v>42.122857819299782</v>
      </c>
      <c r="F59" s="17">
        <f>'salaires 24%'!F59*0.0082*1.075*179/209</f>
        <v>43.550751304699773</v>
      </c>
      <c r="G59" s="17">
        <f>'salaires 24%'!G59*0.0082*1.075*179/209</f>
        <v>44.978644790099764</v>
      </c>
      <c r="H59" s="17">
        <f>'salaires 24%'!H59*0.0082*1.075*179/209</f>
        <v>46.406538275499763</v>
      </c>
      <c r="I59" s="17">
        <f>'salaires 24%'!I59*0.0082*1.075*179/209</f>
        <v>46.941998332524754</v>
      </c>
      <c r="J59" s="17">
        <f>'salaires 24%'!J59*0.0082*1.075*179/209</f>
        <v>47.477458389549753</v>
      </c>
    </row>
    <row r="60" spans="1:10">
      <c r="A60" s="5">
        <v>295</v>
      </c>
      <c r="B60" s="17">
        <f>'salaires 24%'!B60*0.0082*1.075*179/209</f>
        <v>39.768484039723646</v>
      </c>
      <c r="C60" s="17">
        <f>'salaires 24%'!C60*0.0082*1.075*179/209</f>
        <v>40.863029472009622</v>
      </c>
      <c r="D60" s="17">
        <f>'salaires 24%'!D60*0.0082*1.075*179/209</f>
        <v>41.957574904295576</v>
      </c>
      <c r="E60" s="17">
        <f>'salaires 24%'!E60*0.0082*1.075*179/209</f>
        <v>43.052120336581567</v>
      </c>
      <c r="F60" s="17">
        <f>'salaires 24%'!F60*0.0082*1.075*179/209</f>
        <v>44.511514246296194</v>
      </c>
      <c r="G60" s="17">
        <f>'salaires 24%'!G60*0.0082*1.075*179/209</f>
        <v>45.970908156010822</v>
      </c>
      <c r="H60" s="17">
        <f>'salaires 24%'!H60*0.0082*1.075*179/209</f>
        <v>47.430302065725442</v>
      </c>
      <c r="I60" s="17">
        <f>'salaires 24%'!I60*0.0082*1.075*179/209</f>
        <v>47.977574781868434</v>
      </c>
      <c r="J60" s="17">
        <f>'salaires 24%'!J60*0.0082*1.075*179/209</f>
        <v>48.524847498011418</v>
      </c>
    </row>
    <row r="61" spans="1:10">
      <c r="A61" s="5">
        <v>300</v>
      </c>
      <c r="B61" s="17">
        <f>'salaires 24%'!B61*0.0082*1.075*179/209</f>
        <v>40.652570798781753</v>
      </c>
      <c r="C61" s="17">
        <f>'salaires 24%'!C61*0.0082*1.075*179/209</f>
        <v>41.771448894161054</v>
      </c>
      <c r="D61" s="17">
        <f>'salaires 24%'!D61*0.0082*1.075*179/209</f>
        <v>42.890326989540355</v>
      </c>
      <c r="E61" s="17">
        <f>'salaires 24%'!E61*0.0082*1.075*179/209</f>
        <v>44.009205084919671</v>
      </c>
      <c r="F61" s="17">
        <f>'salaires 24%'!F61*0.0082*1.075*179/209</f>
        <v>45.501042545425427</v>
      </c>
      <c r="G61" s="17">
        <f>'salaires 24%'!G61*0.0082*1.075*179/209</f>
        <v>46.99288000593117</v>
      </c>
      <c r="H61" s="17">
        <f>'salaires 24%'!H61*0.0082*1.075*179/209</f>
        <v>48.484717466436926</v>
      </c>
      <c r="I61" s="17">
        <f>'salaires 24%'!I61*0.0082*1.075*179/209</f>
        <v>49.044156514126591</v>
      </c>
      <c r="J61" s="17">
        <f>'salaires 24%'!J61*0.0082*1.075*179/209</f>
        <v>49.603595561816242</v>
      </c>
    </row>
    <row r="62" spans="1:10">
      <c r="A62" s="5">
        <v>305</v>
      </c>
      <c r="B62" s="17">
        <f>'salaires 24%'!B62*0.0082*1.075*179/209</f>
        <v>41.562357754324083</v>
      </c>
      <c r="C62" s="17">
        <f>'salaires 24%'!C62*0.0082*1.075*179/209</f>
        <v>42.706275857654092</v>
      </c>
      <c r="D62" s="17">
        <f>'salaires 24%'!D62*0.0082*1.075*179/209</f>
        <v>43.850193960984114</v>
      </c>
      <c r="E62" s="17">
        <f>'salaires 24%'!E62*0.0082*1.075*179/209</f>
        <v>44.99411206431413</v>
      </c>
      <c r="F62" s="17">
        <f>'salaires 24%'!F62*0.0082*1.075*179/209</f>
        <v>46.519336202087509</v>
      </c>
      <c r="G62" s="17">
        <f>'salaires 24%'!G62*0.0082*1.075*179/209</f>
        <v>48.044560339860858</v>
      </c>
      <c r="H62" s="17">
        <f>'salaires 24%'!H62*0.0082*1.075*179/209</f>
        <v>49.569784477634222</v>
      </c>
      <c r="I62" s="17">
        <f>'salaires 24%'!I62*0.0082*1.075*179/209</f>
        <v>50.141743529299227</v>
      </c>
      <c r="J62" s="17">
        <f>'salaires 24%'!J62*0.0082*1.075*179/209</f>
        <v>50.713702580964238</v>
      </c>
    </row>
    <row r="63" spans="1:10">
      <c r="A63" s="5">
        <v>310</v>
      </c>
      <c r="B63" s="17">
        <f>'salaires 24%'!B63*0.0082*1.075*179/209</f>
        <v>42.48756482775697</v>
      </c>
      <c r="C63" s="17">
        <f>'salaires 24%'!C63*0.0082*1.075*179/209</f>
        <v>43.656947345952112</v>
      </c>
      <c r="D63" s="17">
        <f>'salaires 24%'!D63*0.0082*1.075*179/209</f>
        <v>44.826329864147255</v>
      </c>
      <c r="E63" s="17">
        <f>'salaires 24%'!E63*0.0082*1.075*179/209</f>
        <v>45.995712382342397</v>
      </c>
      <c r="F63" s="17">
        <f>'salaires 24%'!F63*0.0082*1.075*179/209</f>
        <v>47.554889073269266</v>
      </c>
      <c r="G63" s="17">
        <f>'salaires 24%'!G63*0.0082*1.075*179/209</f>
        <v>49.114065764196113</v>
      </c>
      <c r="H63" s="17">
        <f>'salaires 24%'!H63*0.0082*1.075*179/209</f>
        <v>50.673242455122988</v>
      </c>
      <c r="I63" s="17">
        <f>'salaires 24%'!I63*0.0082*1.075*179/209</f>
        <v>51.257933714220549</v>
      </c>
      <c r="J63" s="17">
        <f>'salaires 24%'!J63*0.0082*1.075*179/209</f>
        <v>51.842624973318124</v>
      </c>
    </row>
    <row r="64" spans="1:10">
      <c r="A64" s="5">
        <v>315</v>
      </c>
      <c r="B64" s="17">
        <f>'salaires 24%'!B64*0.0082*1.075*179/209</f>
        <v>43.438472097674101</v>
      </c>
      <c r="C64" s="17">
        <f>'salaires 24%'!C64*0.0082*1.075*179/209</f>
        <v>44.634026375591745</v>
      </c>
      <c r="D64" s="17">
        <f>'salaires 24%'!D64*0.0082*1.075*179/209</f>
        <v>45.829580653509375</v>
      </c>
      <c r="E64" s="17">
        <f>'salaires 24%'!E64*0.0082*1.075*179/209</f>
        <v>47.025134931426997</v>
      </c>
      <c r="F64" s="17">
        <f>'salaires 24%'!F64*0.0082*1.075*179/209</f>
        <v>48.619207301983856</v>
      </c>
      <c r="G64" s="17">
        <f>'salaires 24%'!G64*0.0082*1.075*179/209</f>
        <v>50.213279672540708</v>
      </c>
      <c r="H64" s="17">
        <f>'salaires 24%'!H64*0.0082*1.075*179/209</f>
        <v>51.807352043097552</v>
      </c>
      <c r="I64" s="17">
        <f>'salaires 24%'!I64*0.0082*1.075*179/209</f>
        <v>52.405129182056363</v>
      </c>
      <c r="J64" s="17">
        <f>'salaires 24%'!J64*0.0082*1.075*179/209</f>
        <v>53.002906321015189</v>
      </c>
    </row>
    <row r="65" spans="1:10">
      <c r="A65" s="5">
        <v>320</v>
      </c>
      <c r="B65" s="17">
        <f>'salaires 24%'!B65*0.0082*1.075*179/209</f>
        <v>44.420219603372324</v>
      </c>
      <c r="C65" s="17">
        <f>'salaires 24%'!C65*0.0082*1.075*179/209</f>
        <v>45.642794454841287</v>
      </c>
      <c r="D65" s="17">
        <f>'salaires 24%'!D65*0.0082*1.075*179/209</f>
        <v>46.865369306310249</v>
      </c>
      <c r="E65" s="17">
        <f>'salaires 24%'!E65*0.0082*1.075*179/209</f>
        <v>48.087944157779226</v>
      </c>
      <c r="F65" s="17">
        <f>'salaires 24%'!F65*0.0082*1.075*179/209</f>
        <v>49.718043959737834</v>
      </c>
      <c r="G65" s="17">
        <f>'salaires 24%'!G65*0.0082*1.075*179/209</f>
        <v>51.348143761696456</v>
      </c>
      <c r="H65" s="17">
        <f>'salaires 24%'!H65*0.0082*1.075*179/209</f>
        <v>52.978243563655077</v>
      </c>
      <c r="I65" s="17">
        <f>'salaires 24%'!I65*0.0082*1.075*179/209</f>
        <v>53.589530989389544</v>
      </c>
      <c r="J65" s="17">
        <f>'salaires 24%'!J65*0.0082*1.075*179/209</f>
        <v>54.20081841512404</v>
      </c>
    </row>
    <row r="66" spans="1:10">
      <c r="A66" s="5">
        <v>325</v>
      </c>
      <c r="B66" s="17">
        <f>'salaires 24%'!B66*0.0082*1.075*179/209</f>
        <v>45.386546991180012</v>
      </c>
      <c r="C66" s="17">
        <f>'salaires 24%'!C66*0.0082*1.075*179/209</f>
        <v>46.635718009285881</v>
      </c>
      <c r="D66" s="17">
        <f>'salaires 24%'!D66*0.0082*1.075*179/209</f>
        <v>47.884889027391758</v>
      </c>
      <c r="E66" s="17">
        <f>'salaires 24%'!E66*0.0082*1.075*179/209</f>
        <v>49.134060045497627</v>
      </c>
      <c r="F66" s="17">
        <f>'salaires 24%'!F66*0.0082*1.075*179/209</f>
        <v>50.799621402972114</v>
      </c>
      <c r="G66" s="17">
        <f>'salaires 24%'!G66*0.0082*1.075*179/209</f>
        <v>52.465182760446623</v>
      </c>
      <c r="H66" s="17">
        <f>'salaires 24%'!H66*0.0082*1.075*179/209</f>
        <v>54.130744117921118</v>
      </c>
      <c r="I66" s="17">
        <f>'salaires 24%'!I66*0.0082*1.075*179/209</f>
        <v>54.755329626974039</v>
      </c>
      <c r="J66" s="17">
        <f>'salaires 24%'!J66*0.0082*1.075*179/209</f>
        <v>55.379915136026973</v>
      </c>
    </row>
    <row r="67" spans="1:10">
      <c r="A67" s="5">
        <v>330</v>
      </c>
      <c r="B67" s="17">
        <f>'salaires 24%'!B67*0.0082*1.075*179/209</f>
        <v>46.373434536175097</v>
      </c>
      <c r="C67" s="17">
        <f>'salaires 24%'!C67*0.0082*1.075*179/209</f>
        <v>47.64976759680377</v>
      </c>
      <c r="D67" s="17">
        <f>'salaires 24%'!D67*0.0082*1.075*179/209</f>
        <v>48.926100657432436</v>
      </c>
      <c r="E67" s="17">
        <f>'salaires 24%'!E67*0.0082*1.075*179/209</f>
        <v>50.202433718061108</v>
      </c>
      <c r="F67" s="17">
        <f>'salaires 24%'!F67*0.0082*1.075*179/209</f>
        <v>51.904211132232675</v>
      </c>
      <c r="G67" s="17">
        <f>'salaires 24%'!G67*0.0082*1.075*179/209</f>
        <v>53.605988546404248</v>
      </c>
      <c r="H67" s="17">
        <f>'salaires 24%'!H67*0.0082*1.075*179/209</f>
        <v>55.307765960575807</v>
      </c>
      <c r="I67" s="17">
        <f>'salaires 24%'!I67*0.0082*1.075*179/209</f>
        <v>55.945932490890137</v>
      </c>
      <c r="J67" s="17">
        <f>'salaires 24%'!J67*0.0082*1.075*179/209</f>
        <v>56.58409902120448</v>
      </c>
    </row>
    <row r="68" spans="1:10">
      <c r="A68" s="5">
        <v>340</v>
      </c>
      <c r="B68" s="17">
        <f>'salaires 24%'!B68*0.0082*1.075*179/209</f>
        <v>47.514523260075656</v>
      </c>
      <c r="C68" s="17">
        <f>'salaires 24%'!C68*0.0082*1.075*179/209</f>
        <v>48.822262432371325</v>
      </c>
      <c r="D68" s="17">
        <f>'salaires 24%'!D68*0.0082*1.075*179/209</f>
        <v>50.13000160466698</v>
      </c>
      <c r="E68" s="17">
        <f>'salaires 24%'!E68*0.0082*1.075*179/209</f>
        <v>51.437740776962634</v>
      </c>
      <c r="F68" s="17">
        <f>'salaires 24%'!F68*0.0082*1.075*179/209</f>
        <v>53.181393006690186</v>
      </c>
      <c r="G68" s="17">
        <f>'salaires 24%'!G68*0.0082*1.075*179/209</f>
        <v>54.925045236417716</v>
      </c>
      <c r="H68" s="17">
        <f>'salaires 24%'!H68*0.0082*1.075*179/209</f>
        <v>56.668697466145289</v>
      </c>
      <c r="I68" s="17">
        <f>'salaires 24%'!I68*0.0082*1.075*179/209</f>
        <v>57.322567052293117</v>
      </c>
      <c r="J68" s="17">
        <f>'salaires 24%'!J68*0.0082*1.075*179/209</f>
        <v>57.976436638440944</v>
      </c>
    </row>
    <row r="69" spans="1:10">
      <c r="A69" s="5">
        <v>345</v>
      </c>
      <c r="B69" s="17">
        <f>'salaires 24%'!B69*0.0082*1.075*179/209</f>
        <v>48.568231315929772</v>
      </c>
      <c r="C69" s="17">
        <f>'salaires 24%'!C69*0.0082*1.075*179/209</f>
        <v>49.904971627377385</v>
      </c>
      <c r="D69" s="17">
        <f>'salaires 24%'!D69*0.0082*1.075*179/209</f>
        <v>51.241711938824984</v>
      </c>
      <c r="E69" s="17">
        <f>'salaires 24%'!E69*0.0082*1.075*179/209</f>
        <v>52.578452250272598</v>
      </c>
      <c r="F69" s="17">
        <f>'salaires 24%'!F69*0.0082*1.075*179/209</f>
        <v>54.360772665536082</v>
      </c>
      <c r="G69" s="17">
        <f>'salaires 24%'!G69*0.0082*1.075*179/209</f>
        <v>56.143093080799552</v>
      </c>
      <c r="H69" s="17">
        <f>'salaires 24%'!H69*0.0082*1.075*179/209</f>
        <v>57.925413496063022</v>
      </c>
      <c r="I69" s="17">
        <f>'salaires 24%'!I69*0.0082*1.075*179/209</f>
        <v>58.593783651786843</v>
      </c>
      <c r="J69" s="17">
        <f>'salaires 24%'!J69*0.0082*1.075*179/209</f>
        <v>59.26215380751065</v>
      </c>
    </row>
    <row r="70" spans="1:10">
      <c r="A70" s="5">
        <v>350</v>
      </c>
      <c r="B70" s="17">
        <f>'salaires 24%'!B70*0.0082*1.075*179/209</f>
        <v>49.683619843346094</v>
      </c>
      <c r="C70" s="17">
        <f>'salaires 24%'!C70*0.0082*1.075*179/209</f>
        <v>51.051058921603321</v>
      </c>
      <c r="D70" s="17">
        <f>'salaires 24%'!D70*0.0082*1.075*179/209</f>
        <v>52.418497999860541</v>
      </c>
      <c r="E70" s="17">
        <f>'salaires 24%'!E70*0.0082*1.075*179/209</f>
        <v>53.78593707811779</v>
      </c>
      <c r="F70" s="17">
        <f>'salaires 24%'!F70*0.0082*1.075*179/209</f>
        <v>55.609189182460767</v>
      </c>
      <c r="G70" s="17">
        <f>'salaires 24%'!G70*0.0082*1.075*179/209</f>
        <v>57.43244128680373</v>
      </c>
      <c r="H70" s="17">
        <f>'salaires 24%'!H70*0.0082*1.075*179/209</f>
        <v>59.255693391146714</v>
      </c>
      <c r="I70" s="17">
        <f>'salaires 24%'!I70*0.0082*1.075*179/209</f>
        <v>59.939412930275331</v>
      </c>
      <c r="J70" s="17">
        <f>'salaires 24%'!J70*0.0082*1.075*179/209</f>
        <v>60.623132469403949</v>
      </c>
    </row>
    <row r="71" spans="1:10">
      <c r="A71" s="5">
        <v>355</v>
      </c>
      <c r="B71" s="17">
        <f>'salaires 24%'!B71*0.0082*1.075*179/209</f>
        <v>49.786420629283086</v>
      </c>
      <c r="C71" s="17">
        <f>'salaires 24%'!C71*0.0082*1.075*179/209</f>
        <v>51.15668908696977</v>
      </c>
      <c r="D71" s="17">
        <f>'salaires 24%'!D71*0.0082*1.075*179/209</f>
        <v>52.526957544656447</v>
      </c>
      <c r="E71" s="17">
        <f>'salaires 24%'!E71*0.0082*1.075*179/209</f>
        <v>53.89722600234316</v>
      </c>
      <c r="F71" s="17">
        <f>'salaires 24%'!F71*0.0082*1.075*179/209</f>
        <v>55.724250612592066</v>
      </c>
      <c r="G71" s="17">
        <f>'salaires 24%'!G71*0.0082*1.075*179/209</f>
        <v>57.551275222840999</v>
      </c>
      <c r="H71" s="17">
        <f>'salaires 24%'!H71*0.0082*1.075*179/209</f>
        <v>59.378299833089919</v>
      </c>
      <c r="I71" s="17">
        <f>'salaires 24%'!I71*0.0082*1.075*179/209</f>
        <v>60.063434061933251</v>
      </c>
      <c r="J71" s="17">
        <f>'salaires 24%'!J71*0.0082*1.075*179/209</f>
        <v>60.748568290776596</v>
      </c>
    </row>
    <row r="72" spans="1:10">
      <c r="A72" s="5">
        <v>360</v>
      </c>
      <c r="B72" s="17">
        <f>'salaires 24%'!B72*0.0082*1.075*179/209</f>
        <v>50.829848606543514</v>
      </c>
      <c r="C72" s="17">
        <f>'salaires 24%'!C72*0.0082*1.075*179/209</f>
        <v>52.228835265439201</v>
      </c>
      <c r="D72" s="17">
        <f>'salaires 24%'!D72*0.0082*1.075*179/209</f>
        <v>53.627821924334881</v>
      </c>
      <c r="E72" s="17">
        <f>'salaires 24%'!E72*0.0082*1.075*179/209</f>
        <v>55.026808583230583</v>
      </c>
      <c r="F72" s="17">
        <f>'salaires 24%'!F72*0.0082*1.075*179/209</f>
        <v>56.89212412842484</v>
      </c>
      <c r="G72" s="17">
        <f>'salaires 24%'!G72*0.0082*1.075*179/209</f>
        <v>58.757439673619103</v>
      </c>
      <c r="H72" s="17">
        <f>'salaires 24%'!H72*0.0082*1.075*179/209</f>
        <v>60.622755218813367</v>
      </c>
      <c r="I72" s="17">
        <f>'salaires 24%'!I72*0.0082*1.075*179/209</f>
        <v>61.322248548261207</v>
      </c>
      <c r="J72" s="17">
        <f>'salaires 24%'!J72*0.0082*1.075*179/209</f>
        <v>62.021741877709061</v>
      </c>
    </row>
    <row r="73" spans="1:10">
      <c r="A73" s="5">
        <v>365</v>
      </c>
      <c r="B73" s="17">
        <f>'salaires 24%'!B73*0.0082*1.075*179/209</f>
        <v>51.996637526928325</v>
      </c>
      <c r="C73" s="17">
        <f>'salaires 24%'!C73*0.0082*1.075*179/209</f>
        <v>53.427737642348376</v>
      </c>
      <c r="D73" s="17">
        <f>'salaires 24%'!D73*0.0082*1.075*179/209</f>
        <v>54.858837757768406</v>
      </c>
      <c r="E73" s="17">
        <f>'salaires 24%'!E73*0.0082*1.075*179/209</f>
        <v>56.289937873188457</v>
      </c>
      <c r="F73" s="17">
        <f>'salaires 24%'!F73*0.0082*1.075*179/209</f>
        <v>58.198071360415163</v>
      </c>
      <c r="G73" s="17">
        <f>'salaires 24%'!G73*0.0082*1.075*179/209</f>
        <v>60.106204847641919</v>
      </c>
      <c r="H73" s="17">
        <f>'salaires 24%'!H73*0.0082*1.075*179/209</f>
        <v>62.01433833486864</v>
      </c>
      <c r="I73" s="17">
        <f>'salaires 24%'!I73*0.0082*1.075*179/209</f>
        <v>62.729888392578658</v>
      </c>
      <c r="J73" s="17">
        <f>'salaires 24%'!J73*0.0082*1.075*179/209</f>
        <v>63.445438450288684</v>
      </c>
    </row>
    <row r="74" spans="1:10">
      <c r="A74" s="5">
        <v>370</v>
      </c>
      <c r="B74" s="17">
        <f>'salaires 24%'!B74*0.0082*1.075*179/209</f>
        <v>53.189126643797373</v>
      </c>
      <c r="C74" s="17">
        <f>'salaires 24%'!C74*0.0082*1.075*179/209</f>
        <v>54.653047560599127</v>
      </c>
      <c r="D74" s="17">
        <f>'salaires 24%'!D74*0.0082*1.075*179/209</f>
        <v>56.116968477400889</v>
      </c>
      <c r="E74" s="17">
        <f>'salaires 24%'!E74*0.0082*1.075*179/209</f>
        <v>57.580889394202657</v>
      </c>
      <c r="F74" s="17">
        <f>'salaires 24%'!F74*0.0082*1.075*179/209</f>
        <v>59.532783949938334</v>
      </c>
      <c r="G74" s="17">
        <f>'salaires 24%'!G74*0.0082*1.075*179/209</f>
        <v>61.484678505674026</v>
      </c>
      <c r="H74" s="17">
        <f>'salaires 24%'!H74*0.0082*1.075*179/209</f>
        <v>63.43657306140971</v>
      </c>
      <c r="I74" s="17">
        <f>'salaires 24%'!I74*0.0082*1.075*179/209</f>
        <v>64.168533519810595</v>
      </c>
      <c r="J74" s="17">
        <f>'salaires 24%'!J74*0.0082*1.075*179/209</f>
        <v>64.900493978211458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2:J74"/>
  <sheetViews>
    <sheetView topLeftCell="A61" workbookViewId="0">
      <selection activeCell="E83" sqref="E83"/>
    </sheetView>
  </sheetViews>
  <sheetFormatPr baseColWidth="10" defaultRowHeight="12.3"/>
  <sheetData>
    <row r="2" spans="1:10" ht="15">
      <c r="A2" s="21"/>
      <c r="B2" s="22"/>
      <c r="C2" s="22"/>
      <c r="D2" s="24" t="s">
        <v>35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'salaires 24%'!B7*0.0082*1.075*167/209</f>
        <v>10.784979772226707</v>
      </c>
      <c r="C7" s="17">
        <f>'salaires 24%'!C7*0.0082*1.075*167/209</f>
        <v>11.081814077884321</v>
      </c>
      <c r="D7" s="17">
        <f>'salaires 24%'!D7*0.0082*1.075*167/209</f>
        <v>11.378648383541936</v>
      </c>
      <c r="E7" s="17">
        <f>'salaires 24%'!E7*0.0082*1.075*167/209</f>
        <v>11.67548268919955</v>
      </c>
      <c r="F7" s="17">
        <f>'salaires 24%'!F7*0.0082*1.075*167/209</f>
        <v>12.071261763409707</v>
      </c>
      <c r="G7" s="17">
        <f>'salaires 24%'!G7*0.0082*1.075*167/209</f>
        <v>12.46704083761986</v>
      </c>
      <c r="H7" s="17">
        <f>'salaires 24%'!H7*0.0082*1.075*167/209</f>
        <v>12.862819911830016</v>
      </c>
      <c r="I7" s="17">
        <f>'salaires 24%'!I7*0.0082*1.075*167/209</f>
        <v>13.011237064658822</v>
      </c>
      <c r="J7" s="17">
        <f>'salaires 24%'!J7*0.0082*1.075*167/209</f>
        <v>13.159654217487631</v>
      </c>
    </row>
    <row r="8" spans="1:10">
      <c r="A8" s="5">
        <v>35</v>
      </c>
      <c r="B8" s="17">
        <f>'salaires 24%'!B8*0.0082*1.075*167/209</f>
        <v>10.991184365470701</v>
      </c>
      <c r="C8" s="17">
        <f>'salaires 24%'!C8*0.0082*1.075*167/209</f>
        <v>11.293694026905674</v>
      </c>
      <c r="D8" s="17">
        <f>'salaires 24%'!D8*0.0082*1.075*167/209</f>
        <v>11.596203688340648</v>
      </c>
      <c r="E8" s="17">
        <f>'salaires 24%'!E8*0.0082*1.075*167/209</f>
        <v>11.898713349775619</v>
      </c>
      <c r="F8" s="17">
        <f>'salaires 24%'!F8*0.0082*1.075*167/209</f>
        <v>12.302059565022249</v>
      </c>
      <c r="G8" s="17">
        <f>'salaires 24%'!G8*0.0082*1.075*167/209</f>
        <v>12.705405780268883</v>
      </c>
      <c r="H8" s="17">
        <f>'salaires 24%'!H8*0.0082*1.075*167/209</f>
        <v>13.108751995515515</v>
      </c>
      <c r="I8" s="17">
        <f>'salaires 24%'!I8*0.0082*1.075*167/209</f>
        <v>13.260006826233003</v>
      </c>
      <c r="J8" s="17">
        <f>'salaires 24%'!J8*0.0082*1.075*167/209</f>
        <v>13.411261656950488</v>
      </c>
    </row>
    <row r="9" spans="1:10">
      <c r="A9" s="5">
        <v>40</v>
      </c>
      <c r="B9" s="17">
        <f>'salaires 24%'!B9*0.0082*1.075*167/209</f>
        <v>11.211775325685212</v>
      </c>
      <c r="C9" s="17">
        <f>'salaires 24%'!C9*0.0082*1.075*167/209</f>
        <v>11.520356297951778</v>
      </c>
      <c r="D9" s="17">
        <f>'salaires 24%'!D9*0.0082*1.075*167/209</f>
        <v>11.82893727021834</v>
      </c>
      <c r="E9" s="17">
        <f>'salaires 24%'!E9*0.0082*1.075*167/209</f>
        <v>12.137518242484907</v>
      </c>
      <c r="F9" s="17">
        <f>'salaires 24%'!F9*0.0082*1.075*167/209</f>
        <v>12.548959538840325</v>
      </c>
      <c r="G9" s="17">
        <f>'salaires 24%'!G9*0.0082*1.075*167/209</f>
        <v>12.960400835195749</v>
      </c>
      <c r="H9" s="17">
        <f>'salaires 24%'!H9*0.0082*1.075*167/209</f>
        <v>13.371842131551169</v>
      </c>
      <c r="I9" s="17">
        <f>'salaires 24%'!I9*0.0082*1.075*167/209</f>
        <v>13.52613261768445</v>
      </c>
      <c r="J9" s="17">
        <f>'salaires 24%'!J9*0.0082*1.075*167/209</f>
        <v>13.680423103817734</v>
      </c>
    </row>
    <row r="10" spans="1:10">
      <c r="A10" s="5">
        <v>45</v>
      </c>
      <c r="B10" s="17">
        <f>'salaires 24%'!B10*0.0082*1.075*167/209</f>
        <v>11.432366285899718</v>
      </c>
      <c r="C10" s="17">
        <f>'salaires 24%'!C10*0.0082*1.075*167/209</f>
        <v>11.747018568997877</v>
      </c>
      <c r="D10" s="17">
        <f>'salaires 24%'!D10*0.0082*1.075*167/209</f>
        <v>12.061670852096034</v>
      </c>
      <c r="E10" s="17">
        <f>'salaires 24%'!E10*0.0082*1.075*167/209</f>
        <v>12.376323135194188</v>
      </c>
      <c r="F10" s="17">
        <f>'salaires 24%'!F10*0.0082*1.075*167/209</f>
        <v>12.795859512658399</v>
      </c>
      <c r="G10" s="17">
        <f>'salaires 24%'!G10*0.0082*1.075*167/209</f>
        <v>13.215395890122609</v>
      </c>
      <c r="H10" s="17">
        <f>'salaires 24%'!H10*0.0082*1.075*167/209</f>
        <v>13.634932267586821</v>
      </c>
      <c r="I10" s="17">
        <f>'salaires 24%'!I10*0.0082*1.075*167/209</f>
        <v>13.792258409135899</v>
      </c>
      <c r="J10" s="17">
        <f>'salaires 24%'!J10*0.0082*1.075*167/209</f>
        <v>13.949584550684978</v>
      </c>
    </row>
    <row r="11" spans="1:10">
      <c r="A11" s="5">
        <v>50</v>
      </c>
      <c r="B11" s="17">
        <f>'salaires 24%'!B11*0.0082*1.075*167/209</f>
        <v>11.657752701771063</v>
      </c>
      <c r="C11" s="17">
        <f>'salaires 24%'!C11*0.0082*1.075*167/209</f>
        <v>11.978608280718889</v>
      </c>
      <c r="D11" s="17">
        <f>'salaires 24%'!D11*0.0082*1.075*167/209</f>
        <v>12.299463859666716</v>
      </c>
      <c r="E11" s="17">
        <f>'salaires 24%'!E11*0.0082*1.075*167/209</f>
        <v>12.620319438614542</v>
      </c>
      <c r="F11" s="17">
        <f>'salaires 24%'!F11*0.0082*1.075*167/209</f>
        <v>13.048126877211649</v>
      </c>
      <c r="G11" s="17">
        <f>'salaires 24%'!G11*0.0082*1.075*167/209</f>
        <v>13.475934315808752</v>
      </c>
      <c r="H11" s="17">
        <f>'salaires 24%'!H11*0.0082*1.075*167/209</f>
        <v>13.903741754405853</v>
      </c>
      <c r="I11" s="17">
        <f>'salaires 24%'!I11*0.0082*1.075*167/209</f>
        <v>14.064169543879766</v>
      </c>
      <c r="J11" s="17">
        <f>'salaires 24%'!J11*0.0082*1.075*167/209</f>
        <v>14.224597333353683</v>
      </c>
    </row>
    <row r="12" spans="1:10">
      <c r="A12" s="5">
        <v>55</v>
      </c>
      <c r="B12" s="17">
        <f>'salaires 24%'!B12*0.0082*1.075*167/209</f>
        <v>11.878343661985573</v>
      </c>
      <c r="C12" s="17">
        <f>'salaires 24%'!C12*0.0082*1.075*167/209</f>
        <v>12.205270551764993</v>
      </c>
      <c r="D12" s="17">
        <f>'salaires 24%'!D12*0.0082*1.075*167/209</f>
        <v>12.532197441544406</v>
      </c>
      <c r="E12" s="17">
        <f>'salaires 24%'!E12*0.0082*1.075*167/209</f>
        <v>12.859124331323827</v>
      </c>
      <c r="F12" s="17">
        <f>'salaires 24%'!F12*0.0082*1.075*167/209</f>
        <v>13.295026851029716</v>
      </c>
      <c r="G12" s="17">
        <f>'salaires 24%'!G12*0.0082*1.075*167/209</f>
        <v>13.730929370735611</v>
      </c>
      <c r="H12" s="17">
        <f>'salaires 24%'!H12*0.0082*1.075*167/209</f>
        <v>14.166831890441504</v>
      </c>
      <c r="I12" s="17">
        <f>'salaires 24%'!I12*0.0082*1.075*167/209</f>
        <v>14.330295335331213</v>
      </c>
      <c r="J12" s="17">
        <f>'salaires 24%'!J12*0.0082*1.075*167/209</f>
        <v>14.493758780220924</v>
      </c>
    </row>
    <row r="13" spans="1:10">
      <c r="A13" s="5">
        <v>60</v>
      </c>
      <c r="B13" s="17">
        <f>'salaires 24%'!B13*0.0082*1.075*167/209</f>
        <v>12.113320989170587</v>
      </c>
      <c r="C13" s="17">
        <f>'salaires 24%'!C13*0.0082*1.075*167/209</f>
        <v>12.446715144835833</v>
      </c>
      <c r="D13" s="17">
        <f>'salaires 24%'!D13*0.0082*1.075*167/209</f>
        <v>12.780109300501078</v>
      </c>
      <c r="E13" s="17">
        <f>'salaires 24%'!E13*0.0082*1.075*167/209</f>
        <v>13.113503456166326</v>
      </c>
      <c r="F13" s="17">
        <f>'salaires 24%'!F13*0.0082*1.075*167/209</f>
        <v>13.558028997053322</v>
      </c>
      <c r="G13" s="17">
        <f>'salaires 24%'!G13*0.0082*1.075*167/209</f>
        <v>14.002554537940314</v>
      </c>
      <c r="H13" s="17">
        <f>'salaires 24%'!H13*0.0082*1.075*167/209</f>
        <v>14.447080078827307</v>
      </c>
      <c r="I13" s="17">
        <f>'salaires 24%'!I13*0.0082*1.075*167/209</f>
        <v>14.61377715665993</v>
      </c>
      <c r="J13" s="17">
        <f>'salaires 24%'!J13*0.0082*1.075*167/209</f>
        <v>14.780474234492555</v>
      </c>
    </row>
    <row r="14" spans="1:10">
      <c r="A14" s="5">
        <v>65</v>
      </c>
      <c r="B14" s="17">
        <f>'salaires 24%'!B14*0.0082*1.075*167/209</f>
        <v>12.357889227669284</v>
      </c>
      <c r="C14" s="17">
        <f>'salaires 24%'!C14*0.0082*1.075*167/209</f>
        <v>12.698014619256513</v>
      </c>
      <c r="D14" s="17">
        <f>'salaires 24%'!D14*0.0082*1.075*167/209</f>
        <v>13.038140010843739</v>
      </c>
      <c r="E14" s="17">
        <f>'salaires 24%'!E14*0.0082*1.075*167/209</f>
        <v>13.378265402430964</v>
      </c>
      <c r="F14" s="17">
        <f>'salaires 24%'!F14*0.0082*1.075*167/209</f>
        <v>13.831765924547273</v>
      </c>
      <c r="G14" s="17">
        <f>'salaires 24%'!G14*0.0082*1.075*167/209</f>
        <v>14.285266446663577</v>
      </c>
      <c r="H14" s="17">
        <f>'salaires 24%'!H14*0.0082*1.075*167/209</f>
        <v>14.738766968779878</v>
      </c>
      <c r="I14" s="17">
        <f>'salaires 24%'!I14*0.0082*1.075*167/209</f>
        <v>14.908829664573489</v>
      </c>
      <c r="J14" s="17">
        <f>'salaires 24%'!J14*0.0082*1.075*167/209</f>
        <v>15.078892360367108</v>
      </c>
    </row>
    <row r="15" spans="1:10">
      <c r="A15" s="5">
        <v>70</v>
      </c>
      <c r="B15" s="17">
        <f>'salaires 24%'!B15*0.0082*1.075*167/209</f>
        <v>12.616843833138491</v>
      </c>
      <c r="C15" s="17">
        <f>'salaires 24%'!C15*0.0082*1.075*167/209</f>
        <v>12.964096415701936</v>
      </c>
      <c r="D15" s="17">
        <f>'salaires 24%'!D15*0.0082*1.075*167/209</f>
        <v>13.311348998265379</v>
      </c>
      <c r="E15" s="17">
        <f>'salaires 24%'!E15*0.0082*1.075*167/209</f>
        <v>13.658601580828824</v>
      </c>
      <c r="F15" s="17">
        <f>'salaires 24%'!F15*0.0082*1.075*167/209</f>
        <v>14.121605024246751</v>
      </c>
      <c r="G15" s="17">
        <f>'salaires 24%'!G15*0.0082*1.075*167/209</f>
        <v>14.584608467664673</v>
      </c>
      <c r="H15" s="17">
        <f>'salaires 24%'!H15*0.0082*1.075*167/209</f>
        <v>15.047611911082599</v>
      </c>
      <c r="I15" s="17">
        <f>'salaires 24%'!I15*0.0082*1.075*167/209</f>
        <v>15.221238202364324</v>
      </c>
      <c r="J15" s="17">
        <f>'salaires 24%'!J15*0.0082*1.075*167/209</f>
        <v>15.394864493646049</v>
      </c>
    </row>
    <row r="16" spans="1:10">
      <c r="A16" s="5">
        <v>75</v>
      </c>
      <c r="B16" s="17">
        <f>'salaires 24%'!B16*0.0082*1.075*167/209</f>
        <v>12.85182116032351</v>
      </c>
      <c r="C16" s="17">
        <f>'salaires 24%'!C16*0.0082*1.075*167/209</f>
        <v>13.20554100877278</v>
      </c>
      <c r="D16" s="17">
        <f>'salaires 24%'!D16*0.0082*1.075*167/209</f>
        <v>13.55926085722205</v>
      </c>
      <c r="E16" s="17">
        <f>'salaires 24%'!E16*0.0082*1.075*167/209</f>
        <v>13.91298070567132</v>
      </c>
      <c r="F16" s="17">
        <f>'salaires 24%'!F16*0.0082*1.075*167/209</f>
        <v>14.384607170270352</v>
      </c>
      <c r="G16" s="17">
        <f>'salaires 24%'!G16*0.0082*1.075*167/209</f>
        <v>14.856233634869378</v>
      </c>
      <c r="H16" s="17">
        <f>'salaires 24%'!H16*0.0082*1.075*167/209</f>
        <v>15.327860099468406</v>
      </c>
      <c r="I16" s="17">
        <f>'salaires 24%'!I16*0.0082*1.075*167/209</f>
        <v>15.504720023693036</v>
      </c>
      <c r="J16" s="17">
        <f>'salaires 24%'!J16*0.0082*1.075*167/209</f>
        <v>15.681579947917678</v>
      </c>
    </row>
    <row r="17" spans="1:10">
      <c r="A17" s="5">
        <v>80</v>
      </c>
      <c r="B17" s="17">
        <f>'salaires 24%'!B17*0.0082*1.075*167/209</f>
        <v>13.086798487508522</v>
      </c>
      <c r="C17" s="17">
        <f>'salaires 24%'!C17*0.0082*1.075*167/209</f>
        <v>13.446985601843624</v>
      </c>
      <c r="D17" s="17">
        <f>'salaires 24%'!D17*0.0082*1.075*167/209</f>
        <v>13.807172716178719</v>
      </c>
      <c r="E17" s="17">
        <f>'salaires 24%'!E17*0.0082*1.075*167/209</f>
        <v>14.167359830513817</v>
      </c>
      <c r="F17" s="17">
        <f>'salaires 24%'!F17*0.0082*1.075*167/209</f>
        <v>14.647609316293948</v>
      </c>
      <c r="G17" s="17">
        <f>'salaires 24%'!G17*0.0082*1.075*167/209</f>
        <v>15.127858802074076</v>
      </c>
      <c r="H17" s="17">
        <f>'salaires 24%'!H17*0.0082*1.075*167/209</f>
        <v>15.608108287854208</v>
      </c>
      <c r="I17" s="17">
        <f>'salaires 24%'!I17*0.0082*1.075*167/209</f>
        <v>15.788201845021756</v>
      </c>
      <c r="J17" s="17">
        <f>'salaires 24%'!J17*0.0082*1.075*167/209</f>
        <v>15.9682954021893</v>
      </c>
    </row>
    <row r="18" spans="1:10">
      <c r="A18" s="5">
        <v>85</v>
      </c>
      <c r="B18" s="17">
        <f>'salaires 24%'!B18*0.0082*1.075*167/209</f>
        <v>13.38411673823243</v>
      </c>
      <c r="C18" s="17">
        <f>'salaires 24%'!C18*0.0082*1.075*167/209</f>
        <v>13.75248692368837</v>
      </c>
      <c r="D18" s="17">
        <f>'salaires 24%'!D18*0.0082*1.075*167/209</f>
        <v>14.120857109144303</v>
      </c>
      <c r="E18" s="17">
        <f>'salaires 24%'!E18*0.0082*1.075*167/209</f>
        <v>14.489227294600241</v>
      </c>
      <c r="F18" s="17">
        <f>'salaires 24%'!F18*0.0082*1.075*167/209</f>
        <v>14.98038754187483</v>
      </c>
      <c r="G18" s="17">
        <f>'salaires 24%'!G18*0.0082*1.075*167/209</f>
        <v>15.471547789149412</v>
      </c>
      <c r="H18" s="17">
        <f>'salaires 24%'!H18*0.0082*1.075*167/209</f>
        <v>15.962708036423995</v>
      </c>
      <c r="I18" s="17">
        <f>'salaires 24%'!I18*0.0082*1.075*167/209</f>
        <v>16.146893129151962</v>
      </c>
      <c r="J18" s="17">
        <f>'salaires 24%'!J18*0.0082*1.075*167/209</f>
        <v>16.331078221879935</v>
      </c>
    </row>
    <row r="19" spans="1:10">
      <c r="A19" s="5">
        <v>90</v>
      </c>
      <c r="B19" s="17">
        <f>'salaires 24%'!B19*0.0082*1.075*167/209</f>
        <v>13.691025900270004</v>
      </c>
      <c r="C19" s="17">
        <f>'salaires 24%'!C19*0.0082*1.075*167/209</f>
        <v>14.067843126882943</v>
      </c>
      <c r="D19" s="17">
        <f>'salaires 24%'!D19*0.0082*1.075*167/209</f>
        <v>14.44466035349587</v>
      </c>
      <c r="E19" s="17">
        <f>'salaires 24%'!E19*0.0082*1.075*167/209</f>
        <v>14.821477580108809</v>
      </c>
      <c r="F19" s="17">
        <f>'salaires 24%'!F19*0.0082*1.075*167/209</f>
        <v>15.32390054892606</v>
      </c>
      <c r="G19" s="17">
        <f>'salaires 24%'!G19*0.0082*1.075*167/209</f>
        <v>15.826323517743305</v>
      </c>
      <c r="H19" s="17">
        <f>'salaires 24%'!H19*0.0082*1.075*167/209</f>
        <v>16.328746486560554</v>
      </c>
      <c r="I19" s="17">
        <f>'salaires 24%'!I19*0.0082*1.075*167/209</f>
        <v>16.517155099867026</v>
      </c>
      <c r="J19" s="17">
        <f>'salaires 24%'!J19*0.0082*1.075*167/209</f>
        <v>16.70556371317349</v>
      </c>
    </row>
    <row r="20" spans="1:10">
      <c r="A20" s="5">
        <v>95</v>
      </c>
      <c r="B20" s="17">
        <f>'salaires 24%'!B20*0.0082*1.075*167/209</f>
        <v>13.993139606650747</v>
      </c>
      <c r="C20" s="17">
        <f>'salaires 24%'!C20*0.0082*1.075*167/209</f>
        <v>14.378271889402601</v>
      </c>
      <c r="D20" s="17">
        <f>'salaires 24%'!D20*0.0082*1.075*167/209</f>
        <v>14.76340417215445</v>
      </c>
      <c r="E20" s="17">
        <f>'salaires 24%'!E20*0.0082*1.075*167/209</f>
        <v>15.14853645490631</v>
      </c>
      <c r="F20" s="17">
        <f>'salaires 24%'!F20*0.0082*1.075*167/209</f>
        <v>15.662046165242115</v>
      </c>
      <c r="G20" s="17">
        <f>'salaires 24%'!G20*0.0082*1.075*167/209</f>
        <v>16.175555875577928</v>
      </c>
      <c r="H20" s="17">
        <f>'salaires 24%'!H20*0.0082*1.075*167/209</f>
        <v>16.689065585913735</v>
      </c>
      <c r="I20" s="17">
        <f>'salaires 24%'!I20*0.0082*1.075*167/209</f>
        <v>16.881631727289658</v>
      </c>
      <c r="J20" s="17">
        <f>'salaires 24%'!J20*0.0082*1.075*167/209</f>
        <v>17.074197868665586</v>
      </c>
    </row>
    <row r="21" spans="1:10">
      <c r="A21" s="5">
        <v>100</v>
      </c>
      <c r="B21" s="17">
        <f>'salaires 24%'!B21*0.0082*1.075*167/209</f>
        <v>14.30484422434516</v>
      </c>
      <c r="C21" s="17">
        <f>'salaires 24%'!C21*0.0082*1.075*167/209</f>
        <v>14.69855553327209</v>
      </c>
      <c r="D21" s="17">
        <f>'salaires 24%'!D21*0.0082*1.075*167/209</f>
        <v>15.092266842199017</v>
      </c>
      <c r="E21" s="17">
        <f>'salaires 24%'!E21*0.0082*1.075*167/209</f>
        <v>15.48597815112595</v>
      </c>
      <c r="F21" s="17">
        <f>'salaires 24%'!F21*0.0082*1.075*167/209</f>
        <v>16.010926563028526</v>
      </c>
      <c r="G21" s="17">
        <f>'salaires 24%'!G21*0.0082*1.075*167/209</f>
        <v>16.535874974931104</v>
      </c>
      <c r="H21" s="17">
        <f>'salaires 24%'!H21*0.0082*1.075*167/209</f>
        <v>17.060823386833675</v>
      </c>
      <c r="I21" s="17">
        <f>'salaires 24%'!I21*0.0082*1.075*167/209</f>
        <v>17.257679041297141</v>
      </c>
      <c r="J21" s="17">
        <f>'salaires 24%'!J21*0.0082*1.075*167/209</f>
        <v>17.454534695760607</v>
      </c>
    </row>
    <row r="22" spans="1:10">
      <c r="A22" s="5">
        <v>105</v>
      </c>
      <c r="B22" s="17">
        <f>'salaires 24%'!B22*0.0082*1.075*167/209</f>
        <v>14.635730664666919</v>
      </c>
      <c r="C22" s="17">
        <f>'salaires 24%'!C22*0.0082*1.075*167/209</f>
        <v>15.03854893984124</v>
      </c>
      <c r="D22" s="17">
        <f>'salaires 24%'!D22*0.0082*1.075*167/209</f>
        <v>15.441367215015555</v>
      </c>
      <c r="E22" s="17">
        <f>'salaires 24%'!E22*0.0082*1.075*167/209</f>
        <v>15.844185490189876</v>
      </c>
      <c r="F22" s="17">
        <f>'salaires 24%'!F22*0.0082*1.075*167/209</f>
        <v>16.381276523755634</v>
      </c>
      <c r="G22" s="17">
        <f>'salaires 24%'!G22*0.0082*1.075*167/209</f>
        <v>16.918367557321393</v>
      </c>
      <c r="H22" s="17">
        <f>'salaires 24%'!H22*0.0082*1.075*167/209</f>
        <v>17.455458590887154</v>
      </c>
      <c r="I22" s="17">
        <f>'salaires 24%'!I22*0.0082*1.075*167/209</f>
        <v>17.656867728474314</v>
      </c>
      <c r="J22" s="17">
        <f>'salaires 24%'!J22*0.0082*1.075*167/209</f>
        <v>17.85827686606147</v>
      </c>
    </row>
    <row r="23" spans="1:10">
      <c r="A23" s="5">
        <v>110</v>
      </c>
      <c r="B23" s="17">
        <f>'salaires 24%'!B23*0.0082*1.075*167/209</f>
        <v>14.981003471959196</v>
      </c>
      <c r="C23" s="17">
        <f>'salaires 24%'!C23*0.0082*1.075*167/209</f>
        <v>15.393324668435136</v>
      </c>
      <c r="D23" s="17">
        <f>'salaires 24%'!D23*0.0082*1.075*167/209</f>
        <v>15.805645864911076</v>
      </c>
      <c r="E23" s="17">
        <f>'salaires 24%'!E23*0.0082*1.075*167/209</f>
        <v>16.217967061387018</v>
      </c>
      <c r="F23" s="17">
        <f>'salaires 24%'!F23*0.0082*1.075*167/209</f>
        <v>16.76772865668827</v>
      </c>
      <c r="G23" s="17">
        <f>'salaires 24%'!G23*0.0082*1.075*167/209</f>
        <v>17.317490251989526</v>
      </c>
      <c r="H23" s="17">
        <f>'salaires 24%'!H23*0.0082*1.075*167/209</f>
        <v>17.867251847290781</v>
      </c>
      <c r="I23" s="17">
        <f>'salaires 24%'!I23*0.0082*1.075*167/209</f>
        <v>18.073412445528749</v>
      </c>
      <c r="J23" s="17">
        <f>'salaires 24%'!J23*0.0082*1.075*167/209</f>
        <v>18.279573043766717</v>
      </c>
    </row>
    <row r="24" spans="1:10">
      <c r="A24" s="5">
        <v>115</v>
      </c>
      <c r="B24" s="17">
        <f>'salaires 24%'!B24*0.0082*1.075*167/209</f>
        <v>15.350253557535655</v>
      </c>
      <c r="C24" s="17">
        <f>'salaires 24%'!C24*0.0082*1.075*167/209</f>
        <v>15.772737600403612</v>
      </c>
      <c r="D24" s="17">
        <f>'salaires 24%'!D24*0.0082*1.075*167/209</f>
        <v>16.195221643271559</v>
      </c>
      <c r="E24" s="17">
        <f>'salaires 24%'!E24*0.0082*1.075*167/209</f>
        <v>16.617705686139516</v>
      </c>
      <c r="F24" s="17">
        <f>'salaires 24%'!F24*0.0082*1.075*167/209</f>
        <v>17.181017743296788</v>
      </c>
      <c r="G24" s="17">
        <f>'salaires 24%'!G24*0.0082*1.075*167/209</f>
        <v>17.744329800454061</v>
      </c>
      <c r="H24" s="17">
        <f>'salaires 24%'!H24*0.0082*1.075*167/209</f>
        <v>18.307641857611326</v>
      </c>
      <c r="I24" s="17">
        <f>'salaires 24%'!I24*0.0082*1.075*167/209</f>
        <v>18.518883879045305</v>
      </c>
      <c r="J24" s="17">
        <f>'salaires 24%'!J24*0.0082*1.075*167/209</f>
        <v>18.730125900479283</v>
      </c>
    </row>
    <row r="25" spans="1:10">
      <c r="A25" s="5">
        <v>120</v>
      </c>
      <c r="B25" s="17">
        <f>'salaires 24%'!B25*0.0082*1.075*167/209</f>
        <v>15.772253655337314</v>
      </c>
      <c r="C25" s="17">
        <f>'salaires 24%'!C25*0.0082*1.075*167/209</f>
        <v>16.206352379796144</v>
      </c>
      <c r="D25" s="17">
        <f>'salaires 24%'!D25*0.0082*1.075*167/209</f>
        <v>16.640451104254968</v>
      </c>
      <c r="E25" s="17">
        <f>'salaires 24%'!E25*0.0082*1.075*167/209</f>
        <v>17.074549828713796</v>
      </c>
      <c r="F25" s="17">
        <f>'salaires 24%'!F25*0.0082*1.075*167/209</f>
        <v>17.653348127992231</v>
      </c>
      <c r="G25" s="17">
        <f>'salaires 24%'!G25*0.0082*1.075*167/209</f>
        <v>18.23214642727066</v>
      </c>
      <c r="H25" s="17">
        <f>'salaires 24%'!H25*0.0082*1.075*167/209</f>
        <v>18.810944726549096</v>
      </c>
      <c r="I25" s="17">
        <f>'salaires 24%'!I25*0.0082*1.075*167/209</f>
        <v>19.02799408877851</v>
      </c>
      <c r="J25" s="17">
        <f>'salaires 24%'!J25*0.0082*1.075*167/209</f>
        <v>19.245043451007923</v>
      </c>
    </row>
    <row r="26" spans="1:10">
      <c r="A26" s="5">
        <v>125</v>
      </c>
      <c r="B26" s="17">
        <f>'salaires 24%'!B26*0.0082*1.075*167/209</f>
        <v>16.170276474854802</v>
      </c>
      <c r="C26" s="17">
        <f>'salaires 24%'!C26*0.0082*1.075*167/209</f>
        <v>16.615329955814108</v>
      </c>
      <c r="D26" s="17">
        <f>'salaires 24%'!D26*0.0082*1.075*167/209</f>
        <v>17.060383436773407</v>
      </c>
      <c r="E26" s="17">
        <f>'salaires 24%'!E26*0.0082*1.075*167/209</f>
        <v>17.50543691773272</v>
      </c>
      <c r="F26" s="17">
        <f>'salaires 24%'!F26*0.0082*1.075*167/209</f>
        <v>18.098841559011792</v>
      </c>
      <c r="G26" s="17">
        <f>'salaires 24%'!G26*0.0082*1.075*167/209</f>
        <v>18.692246200290867</v>
      </c>
      <c r="H26" s="17">
        <f>'salaires 24%'!H26*0.0082*1.075*167/209</f>
        <v>19.285650841569947</v>
      </c>
      <c r="I26" s="17">
        <f>'salaires 24%'!I26*0.0082*1.075*167/209</f>
        <v>19.508177582049594</v>
      </c>
      <c r="J26" s="17">
        <f>'salaires 24%'!J26*0.0082*1.075*167/209</f>
        <v>19.730704322529249</v>
      </c>
    </row>
    <row r="27" spans="1:10">
      <c r="A27" s="5">
        <v>130</v>
      </c>
      <c r="B27" s="17">
        <f>'salaires 24%'!B27*0.0082*1.075*167/209</f>
        <v>16.563503838715448</v>
      </c>
      <c r="C27" s="17">
        <f>'salaires 24%'!C27*0.0082*1.075*167/209</f>
        <v>17.019380091157156</v>
      </c>
      <c r="D27" s="17">
        <f>'salaires 24%'!D27*0.0082*1.075*167/209</f>
        <v>17.475256343598861</v>
      </c>
      <c r="E27" s="17">
        <f>'salaires 24%'!E27*0.0082*1.075*167/209</f>
        <v>17.93113259604057</v>
      </c>
      <c r="F27" s="17">
        <f>'salaires 24%'!F27*0.0082*1.075*167/209</f>
        <v>18.538967599296186</v>
      </c>
      <c r="G27" s="17">
        <f>'salaires 24%'!G27*0.0082*1.075*167/209</f>
        <v>19.146802602551801</v>
      </c>
      <c r="H27" s="17">
        <f>'salaires 24%'!H27*0.0082*1.075*167/209</f>
        <v>19.754637605807414</v>
      </c>
      <c r="I27" s="17">
        <f>'salaires 24%'!I27*0.0082*1.075*167/209</f>
        <v>19.982575732028266</v>
      </c>
      <c r="J27" s="17">
        <f>'salaires 24%'!J27*0.0082*1.075*167/209</f>
        <v>20.210513858249122</v>
      </c>
    </row>
    <row r="28" spans="1:10">
      <c r="A28" s="5">
        <v>135</v>
      </c>
      <c r="B28" s="17">
        <f>'salaires 24%'!B28*0.0082*1.075*167/209</f>
        <v>16.975913025203436</v>
      </c>
      <c r="C28" s="17">
        <f>'salaires 24%'!C28*0.0082*1.075*167/209</f>
        <v>17.443139989199864</v>
      </c>
      <c r="D28" s="17">
        <f>'salaires 24%'!D28*0.0082*1.075*167/209</f>
        <v>17.910366953196284</v>
      </c>
      <c r="E28" s="17">
        <f>'salaires 24%'!E28*0.0082*1.075*167/209</f>
        <v>18.377593917192712</v>
      </c>
      <c r="F28" s="17">
        <f>'salaires 24%'!F28*0.0082*1.075*167/209</f>
        <v>19.000563202521278</v>
      </c>
      <c r="G28" s="17">
        <f>'salaires 24%'!G28*0.0082*1.075*167/209</f>
        <v>19.623532487849843</v>
      </c>
      <c r="H28" s="17">
        <f>'salaires 24%'!H28*0.0082*1.075*167/209</f>
        <v>20.246501773178412</v>
      </c>
      <c r="I28" s="17">
        <f>'salaires 24%'!I28*0.0082*1.075*167/209</f>
        <v>20.480115255176628</v>
      </c>
      <c r="J28" s="17">
        <f>'salaires 24%'!J28*0.0082*1.075*167/209</f>
        <v>20.71372873717484</v>
      </c>
    </row>
    <row r="29" spans="1:10">
      <c r="A29" s="5">
        <v>140</v>
      </c>
      <c r="B29" s="17">
        <f>'salaires 24%'!B29*0.0082*1.075*167/209</f>
        <v>17.393117667348267</v>
      </c>
      <c r="C29" s="17">
        <f>'salaires 24%'!C29*0.0082*1.075*167/209</f>
        <v>17.87182732791749</v>
      </c>
      <c r="D29" s="17">
        <f>'salaires 24%'!D29*0.0082*1.075*167/209</f>
        <v>18.350536988486706</v>
      </c>
      <c r="E29" s="17">
        <f>'salaires 24%'!E29*0.0082*1.075*167/209</f>
        <v>18.829246649055921</v>
      </c>
      <c r="F29" s="17">
        <f>'salaires 24%'!F29*0.0082*1.075*167/209</f>
        <v>19.46752619648155</v>
      </c>
      <c r="G29" s="17">
        <f>'salaires 24%'!G29*0.0082*1.075*167/209</f>
        <v>20.105805743907172</v>
      </c>
      <c r="H29" s="17">
        <f>'salaires 24%'!H29*0.0082*1.075*167/209</f>
        <v>20.744085291332798</v>
      </c>
      <c r="I29" s="17">
        <f>'salaires 24%'!I29*0.0082*1.075*167/209</f>
        <v>20.983440121617409</v>
      </c>
      <c r="J29" s="17">
        <f>'salaires 24%'!J29*0.0082*1.075*167/209</f>
        <v>21.222794951902014</v>
      </c>
    </row>
    <row r="30" spans="1:10">
      <c r="A30" s="5">
        <v>145</v>
      </c>
      <c r="B30" s="17">
        <f>'salaires 24%'!B30*0.0082*1.075*167/209</f>
        <v>17.824708676463612</v>
      </c>
      <c r="C30" s="17">
        <f>'salaires 24%'!C30*0.0082*1.075*167/209</f>
        <v>18.315296988659856</v>
      </c>
      <c r="D30" s="17">
        <f>'salaires 24%'!D30*0.0082*1.075*167/209</f>
        <v>18.805885300856108</v>
      </c>
      <c r="E30" s="17">
        <f>'salaires 24%'!E30*0.0082*1.075*167/209</f>
        <v>19.296473613052346</v>
      </c>
      <c r="F30" s="17">
        <f>'salaires 24%'!F30*0.0082*1.075*167/209</f>
        <v>19.950591362647344</v>
      </c>
      <c r="G30" s="17">
        <f>'salaires 24%'!G30*0.0082*1.075*167/209</f>
        <v>20.604709112242336</v>
      </c>
      <c r="H30" s="17">
        <f>'salaires 24%'!H30*0.0082*1.075*167/209</f>
        <v>21.258826861837335</v>
      </c>
      <c r="I30" s="17">
        <f>'salaires 24%'!I30*0.0082*1.075*167/209</f>
        <v>21.504121017935454</v>
      </c>
      <c r="J30" s="17">
        <f>'salaires 24%'!J30*0.0082*1.075*167/209</f>
        <v>21.749415174033583</v>
      </c>
    </row>
    <row r="31" spans="1:10">
      <c r="A31" s="5">
        <v>150</v>
      </c>
      <c r="B31" s="17">
        <f>'salaires 24%'!B31*0.0082*1.075*167/209</f>
        <v>18.265890596892625</v>
      </c>
      <c r="C31" s="17">
        <f>'salaires 24%'!C31*0.0082*1.075*167/209</f>
        <v>18.768621530752061</v>
      </c>
      <c r="D31" s="17">
        <f>'salaires 24%'!D31*0.0082*1.075*167/209</f>
        <v>19.271352464611486</v>
      </c>
      <c r="E31" s="17">
        <f>'salaires 24%'!E31*0.0082*1.075*167/209</f>
        <v>19.774083398470914</v>
      </c>
      <c r="F31" s="17">
        <f>'salaires 24%'!F31*0.0082*1.075*167/209</f>
        <v>20.444391310283493</v>
      </c>
      <c r="G31" s="17">
        <f>'salaires 24%'!G31*0.0082*1.075*167/209</f>
        <v>21.114699222096064</v>
      </c>
      <c r="H31" s="17">
        <f>'salaires 24%'!H31*0.0082*1.075*167/209</f>
        <v>21.785007133908639</v>
      </c>
      <c r="I31" s="17">
        <f>'salaires 24%'!I31*0.0082*1.075*167/209</f>
        <v>22.036372600838355</v>
      </c>
      <c r="J31" s="17">
        <f>'salaires 24%'!J31*0.0082*1.075*167/209</f>
        <v>22.287738067768068</v>
      </c>
    </row>
    <row r="32" spans="1:10">
      <c r="A32" s="4">
        <v>155</v>
      </c>
      <c r="B32" s="17">
        <f>'salaires 24%'!B32*0.0082*1.075*167/209</f>
        <v>18.707072517321645</v>
      </c>
      <c r="C32" s="17">
        <f>'salaires 24%'!C32*0.0082*1.075*167/209</f>
        <v>19.221946072844258</v>
      </c>
      <c r="D32" s="17">
        <f>'salaires 24%'!D32*0.0082*1.075*167/209</f>
        <v>19.736819628366867</v>
      </c>
      <c r="E32" s="17">
        <f>'salaires 24%'!E32*0.0082*1.075*167/209</f>
        <v>20.251693183889486</v>
      </c>
      <c r="F32" s="17">
        <f>'salaires 24%'!F32*0.0082*1.075*167/209</f>
        <v>20.938191257919634</v>
      </c>
      <c r="G32" s="17">
        <f>'salaires 24%'!G32*0.0082*1.075*167/209</f>
        <v>21.624689331949792</v>
      </c>
      <c r="H32" s="17">
        <f>'salaires 24%'!H32*0.0082*1.075*167/209</f>
        <v>22.311187405979943</v>
      </c>
      <c r="I32" s="17">
        <f>'salaires 24%'!I32*0.0082*1.075*167/209</f>
        <v>22.568624183741253</v>
      </c>
      <c r="J32" s="17">
        <f>'salaires 24%'!J32*0.0082*1.075*167/209</f>
        <v>22.826060961502559</v>
      </c>
    </row>
    <row r="33" spans="1:10">
      <c r="A33" s="4">
        <v>160</v>
      </c>
      <c r="B33" s="17">
        <f>'salaires 24%'!B33*0.0082*1.075*167/209</f>
        <v>19.229777183916891</v>
      </c>
      <c r="C33" s="17">
        <f>'salaires 24%'!C33*0.0082*1.075*167/209</f>
        <v>19.759037106410013</v>
      </c>
      <c r="D33" s="17">
        <f>'salaires 24%'!D33*0.0082*1.075*167/209</f>
        <v>20.288297028903141</v>
      </c>
      <c r="E33" s="17">
        <f>'salaires 24%'!E33*0.0082*1.075*167/209</f>
        <v>20.817556951396266</v>
      </c>
      <c r="F33" s="17">
        <f>'salaires 24%'!F33*0.0082*1.075*167/209</f>
        <v>21.523236848053767</v>
      </c>
      <c r="G33" s="17">
        <f>'salaires 24%'!G33*0.0082*1.075*167/209</f>
        <v>22.228916744711267</v>
      </c>
      <c r="H33" s="17">
        <f>'salaires 24%'!H33*0.0082*1.075*167/209</f>
        <v>22.934596641368771</v>
      </c>
      <c r="I33" s="17">
        <f>'salaires 24%'!I33*0.0082*1.075*167/209</f>
        <v>23.199226602615333</v>
      </c>
      <c r="J33" s="17">
        <f>'salaires 24%'!J33*0.0082*1.075*167/209</f>
        <v>23.463856563861889</v>
      </c>
    </row>
    <row r="34" spans="1:10">
      <c r="A34" s="5">
        <v>165</v>
      </c>
      <c r="B34" s="17">
        <f>'salaires 24%'!B34*0.0082*1.075*167/209</f>
        <v>19.690140926973253</v>
      </c>
      <c r="C34" s="17">
        <f>'salaires 24%'!C34*0.0082*1.075*167/209</f>
        <v>20.232071411201883</v>
      </c>
      <c r="D34" s="17">
        <f>'salaires 24%'!D34*0.0082*1.075*167/209</f>
        <v>20.774001895430498</v>
      </c>
      <c r="E34" s="17">
        <f>'salaires 24%'!E34*0.0082*1.075*167/209</f>
        <v>21.31593237965912</v>
      </c>
      <c r="F34" s="17">
        <f>'salaires 24%'!F34*0.0082*1.075*167/209</f>
        <v>22.038506358630617</v>
      </c>
      <c r="G34" s="17">
        <f>'salaires 24%'!G34*0.0082*1.075*167/209</f>
        <v>22.761080337602113</v>
      </c>
      <c r="H34" s="17">
        <f>'salaires 24%'!H34*0.0082*1.075*167/209</f>
        <v>23.483654316573613</v>
      </c>
      <c r="I34" s="17">
        <f>'salaires 24%'!I34*0.0082*1.075*167/209</f>
        <v>23.754619558687917</v>
      </c>
      <c r="J34" s="17">
        <f>'salaires 24%'!J34*0.0082*1.075*167/209</f>
        <v>24.025584800802235</v>
      </c>
    </row>
    <row r="35" spans="1:10">
      <c r="A35" s="5">
        <v>170</v>
      </c>
      <c r="B35" s="17">
        <f>'salaires 24%'!B35*0.0082*1.075*167/209</f>
        <v>20.174481948313808</v>
      </c>
      <c r="C35" s="17">
        <f>'salaires 24%'!C35*0.0082*1.075*167/209</f>
        <v>20.729742919368316</v>
      </c>
      <c r="D35" s="17">
        <f>'salaires 24%'!D35*0.0082*1.075*167/209</f>
        <v>21.285003890422818</v>
      </c>
      <c r="E35" s="17">
        <f>'salaires 24%'!E35*0.0082*1.075*167/209</f>
        <v>21.84026486147733</v>
      </c>
      <c r="F35" s="17">
        <f>'salaires 24%'!F35*0.0082*1.075*167/209</f>
        <v>22.580612822883342</v>
      </c>
      <c r="G35" s="17">
        <f>'salaires 24%'!G35*0.0082*1.075*167/209</f>
        <v>23.320960784289358</v>
      </c>
      <c r="H35" s="17">
        <f>'salaires 24%'!H35*0.0082*1.075*167/209</f>
        <v>24.06130874569536</v>
      </c>
      <c r="I35" s="17">
        <f>'salaires 24%'!I35*0.0082*1.075*167/209</f>
        <v>24.338939231222614</v>
      </c>
      <c r="J35" s="17">
        <f>'salaires 24%'!J35*0.0082*1.075*167/209</f>
        <v>24.616569716749872</v>
      </c>
    </row>
    <row r="36" spans="1:10">
      <c r="A36" s="5">
        <v>175</v>
      </c>
      <c r="B36" s="17">
        <f>'salaires 24%'!B36*0.0082*1.075*167/209</f>
        <v>20.673209336624868</v>
      </c>
      <c r="C36" s="17">
        <f>'salaires 24%'!C36*0.0082*1.075*167/209</f>
        <v>21.242196749559493</v>
      </c>
      <c r="D36" s="17">
        <f>'salaires 24%'!D36*0.0082*1.075*167/209</f>
        <v>21.811184162494126</v>
      </c>
      <c r="E36" s="17">
        <f>'salaires 24%'!E36*0.0082*1.075*167/209</f>
        <v>22.380171575428754</v>
      </c>
      <c r="F36" s="17">
        <f>'salaires 24%'!F36*0.0082*1.075*167/209</f>
        <v>23.138821459341589</v>
      </c>
      <c r="G36" s="17">
        <f>'salaires 24%'!G36*0.0082*1.075*167/209</f>
        <v>23.897471343254438</v>
      </c>
      <c r="H36" s="17">
        <f>'salaires 24%'!H36*0.0082*1.075*167/209</f>
        <v>24.656121227167276</v>
      </c>
      <c r="I36" s="17">
        <f>'salaires 24%'!I36*0.0082*1.075*167/209</f>
        <v>24.940614933634581</v>
      </c>
      <c r="J36" s="17">
        <f>'salaires 24%'!J36*0.0082*1.075*167/209</f>
        <v>25.225108640101904</v>
      </c>
    </row>
    <row r="37" spans="1:10">
      <c r="A37" s="5">
        <v>180</v>
      </c>
      <c r="B37" s="17">
        <f>'salaires 24%'!B37*0.0082*1.075*167/209</f>
        <v>21.186323091906445</v>
      </c>
      <c r="C37" s="17">
        <f>'salaires 24%'!C37*0.0082*1.075*167/209</f>
        <v>21.769432901775424</v>
      </c>
      <c r="D37" s="17">
        <f>'salaires 24%'!D37*0.0082*1.075*167/209</f>
        <v>22.352542711644404</v>
      </c>
      <c r="E37" s="17">
        <f>'salaires 24%'!E37*0.0082*1.075*167/209</f>
        <v>22.93565252151339</v>
      </c>
      <c r="F37" s="17">
        <f>'salaires 24%'!F37*0.0082*1.075*167/209</f>
        <v>23.713132268005371</v>
      </c>
      <c r="G37" s="17">
        <f>'salaires 24%'!G37*0.0082*1.075*167/209</f>
        <v>24.490612014497351</v>
      </c>
      <c r="H37" s="17">
        <f>'salaires 24%'!H37*0.0082*1.075*167/209</f>
        <v>25.268091760989336</v>
      </c>
      <c r="I37" s="17">
        <f>'salaires 24%'!I37*0.0082*1.075*167/209</f>
        <v>25.559646665923825</v>
      </c>
      <c r="J37" s="17">
        <f>'salaires 24%'!J37*0.0082*1.075*167/209</f>
        <v>25.851201570858318</v>
      </c>
    </row>
    <row r="38" spans="1:10">
      <c r="A38" s="5">
        <v>185</v>
      </c>
      <c r="B38" s="17">
        <f>'salaires 24%'!B38*0.0082*1.075*167/209</f>
        <v>21.709027758501684</v>
      </c>
      <c r="C38" s="17">
        <f>'salaires 24%'!C38*0.0082*1.075*167/209</f>
        <v>22.306523935341179</v>
      </c>
      <c r="D38" s="17">
        <f>'salaires 24%'!D38*0.0082*1.075*167/209</f>
        <v>22.904020112180678</v>
      </c>
      <c r="E38" s="17">
        <f>'salaires 24%'!E38*0.0082*1.075*167/209</f>
        <v>23.50151628902017</v>
      </c>
      <c r="F38" s="17">
        <f>'salaires 24%'!F38*0.0082*1.075*167/209</f>
        <v>24.2981778581395</v>
      </c>
      <c r="G38" s="17">
        <f>'salaires 24%'!G38*0.0082*1.075*167/209</f>
        <v>25.094839427258826</v>
      </c>
      <c r="H38" s="17">
        <f>'salaires 24%'!H38*0.0082*1.075*167/209</f>
        <v>25.891500996378159</v>
      </c>
      <c r="I38" s="17">
        <f>'salaires 24%'!I38*0.0082*1.075*167/209</f>
        <v>26.190249084797895</v>
      </c>
      <c r="J38" s="17">
        <f>'salaires 24%'!J38*0.0082*1.075*167/209</f>
        <v>26.488997173217651</v>
      </c>
    </row>
    <row r="39" spans="1:10">
      <c r="A39" s="5">
        <v>190</v>
      </c>
      <c r="B39" s="17">
        <f>'salaires 24%'!B39*0.0082*1.075*167/209</f>
        <v>22.241323336410609</v>
      </c>
      <c r="C39" s="17">
        <f>'salaires 24%'!C39*0.0082*1.075*167/209</f>
        <v>22.853469850256776</v>
      </c>
      <c r="D39" s="17">
        <f>'salaires 24%'!D39*0.0082*1.075*167/209</f>
        <v>23.465616364102935</v>
      </c>
      <c r="E39" s="17">
        <f>'salaires 24%'!E39*0.0082*1.075*167/209</f>
        <v>24.077762877949098</v>
      </c>
      <c r="F39" s="17">
        <f>'salaires 24%'!F39*0.0082*1.075*167/209</f>
        <v>24.893958229743983</v>
      </c>
      <c r="G39" s="17">
        <f>'salaires 24%'!G39*0.0082*1.075*167/209</f>
        <v>25.710153581538869</v>
      </c>
      <c r="H39" s="17">
        <f>'salaires 24%'!H39*0.0082*1.075*167/209</f>
        <v>26.526348933333754</v>
      </c>
      <c r="I39" s="17">
        <f>'salaires 24%'!I39*0.0082*1.075*167/209</f>
        <v>26.832422190256832</v>
      </c>
      <c r="J39" s="17">
        <f>'salaires 24%'!J39*0.0082*1.075*167/209</f>
        <v>27.138495447179917</v>
      </c>
    </row>
    <row r="40" spans="1:10">
      <c r="A40" s="5">
        <v>195</v>
      </c>
      <c r="B40" s="17">
        <f>'salaires 24%'!B40*0.0082*1.075*167/209</f>
        <v>22.792800736946877</v>
      </c>
      <c r="C40" s="17">
        <f>'salaires 24%'!C40*0.0082*1.075*167/209</f>
        <v>23.420125527872017</v>
      </c>
      <c r="D40" s="17">
        <f>'salaires 24%'!D40*0.0082*1.075*167/209</f>
        <v>24.047450318797161</v>
      </c>
      <c r="E40" s="17">
        <f>'salaires 24%'!E40*0.0082*1.075*167/209</f>
        <v>24.674775109722312</v>
      </c>
      <c r="F40" s="17">
        <f>'salaires 24%'!F40*0.0082*1.075*167/209</f>
        <v>25.511208164289162</v>
      </c>
      <c r="G40" s="17">
        <f>'salaires 24%'!G40*0.0082*1.075*167/209</f>
        <v>26.347641218856026</v>
      </c>
      <c r="H40" s="17">
        <f>'salaires 24%'!H40*0.0082*1.075*167/209</f>
        <v>27.18407427342288</v>
      </c>
      <c r="I40" s="17">
        <f>'salaires 24%'!I40*0.0082*1.075*167/209</f>
        <v>27.497736668885452</v>
      </c>
      <c r="J40" s="17">
        <f>'salaires 24%'!J40*0.0082*1.075*167/209</f>
        <v>27.811399064348031</v>
      </c>
    </row>
    <row r="41" spans="1:10">
      <c r="A41" s="5">
        <v>200</v>
      </c>
      <c r="B41" s="17">
        <f>'salaires 24%'!B41*0.0082*1.075*167/209</f>
        <v>23.349073593139988</v>
      </c>
      <c r="C41" s="17">
        <f>'salaires 24%'!C41*0.0082*1.075*167/209</f>
        <v>23.991708646162188</v>
      </c>
      <c r="D41" s="17">
        <f>'salaires 24%'!D41*0.0082*1.075*167/209</f>
        <v>24.634343699184381</v>
      </c>
      <c r="E41" s="17">
        <f>'salaires 24%'!E41*0.0082*1.075*167/209</f>
        <v>25.276978752206592</v>
      </c>
      <c r="F41" s="17">
        <f>'salaires 24%'!F41*0.0082*1.075*167/209</f>
        <v>26.133825489569521</v>
      </c>
      <c r="G41" s="17">
        <f>'salaires 24%'!G41*0.0082*1.075*167/209</f>
        <v>26.99067222693246</v>
      </c>
      <c r="H41" s="17">
        <f>'salaires 24%'!H41*0.0082*1.075*167/209</f>
        <v>27.847518964295389</v>
      </c>
      <c r="I41" s="17">
        <f>'salaires 24%'!I41*0.0082*1.075*167/209</f>
        <v>28.168836490806495</v>
      </c>
      <c r="J41" s="17">
        <f>'salaires 24%'!J41*0.0082*1.075*167/209</f>
        <v>28.49015401731759</v>
      </c>
    </row>
    <row r="42" spans="1:10">
      <c r="A42" s="5">
        <v>205</v>
      </c>
      <c r="B42" s="17">
        <f>'salaires 24%'!B42*0.0082*1.075*167/209</f>
        <v>23.92932372761728</v>
      </c>
      <c r="C42" s="17">
        <f>'salaires 24%'!C42*0.0082*1.075*167/209</f>
        <v>24.587928967826929</v>
      </c>
      <c r="D42" s="17">
        <f>'salaires 24%'!D42*0.0082*1.075*167/209</f>
        <v>25.246534208036575</v>
      </c>
      <c r="E42" s="17">
        <f>'salaires 24%'!E42*0.0082*1.075*167/209</f>
        <v>25.905139448246224</v>
      </c>
      <c r="F42" s="17">
        <f>'salaires 24%'!F42*0.0082*1.075*167/209</f>
        <v>26.783279768525759</v>
      </c>
      <c r="G42" s="17">
        <f>'salaires 24%'!G42*0.0082*1.075*167/209</f>
        <v>27.661420088805297</v>
      </c>
      <c r="H42" s="17">
        <f>'salaires 24%'!H42*0.0082*1.075*167/209</f>
        <v>28.539560409084828</v>
      </c>
      <c r="I42" s="17">
        <f>'salaires 24%'!I42*0.0082*1.075*167/209</f>
        <v>28.868863029189654</v>
      </c>
      <c r="J42" s="17">
        <f>'salaires 24%'!J42*0.0082*1.075*167/209</f>
        <v>29.198165649294477</v>
      </c>
    </row>
    <row r="43" spans="1:10">
      <c r="A43" s="5">
        <v>210</v>
      </c>
      <c r="B43" s="17">
        <f>'salaires 24%'!B43*0.0082*1.075*167/209</f>
        <v>24.519164773408249</v>
      </c>
      <c r="C43" s="17">
        <f>'salaires 24%'!C43*0.0082*1.075*167/209</f>
        <v>25.194004170841506</v>
      </c>
      <c r="D43" s="17">
        <f>'salaires 24%'!D43*0.0082*1.075*167/209</f>
        <v>25.868843568274748</v>
      </c>
      <c r="E43" s="17">
        <f>'salaires 24%'!E43*0.0082*1.075*167/209</f>
        <v>26.543682965708001</v>
      </c>
      <c r="F43" s="17">
        <f>'salaires 24%'!F43*0.0082*1.075*167/209</f>
        <v>27.443468828952348</v>
      </c>
      <c r="G43" s="17">
        <f>'salaires 24%'!G43*0.0082*1.075*167/209</f>
        <v>28.34325469219668</v>
      </c>
      <c r="H43" s="17">
        <f>'salaires 24%'!H43*0.0082*1.075*167/209</f>
        <v>29.243040555441031</v>
      </c>
      <c r="I43" s="17">
        <f>'salaires 24%'!I43*0.0082*1.075*167/209</f>
        <v>29.58046025415765</v>
      </c>
      <c r="J43" s="17">
        <f>'salaires 24%'!J43*0.0082*1.075*167/209</f>
        <v>29.917879952874284</v>
      </c>
    </row>
    <row r="44" spans="1:10">
      <c r="A44" s="5">
        <v>215</v>
      </c>
      <c r="B44" s="17">
        <f>'salaires 24%'!B44*0.0082*1.075*167/209</f>
        <v>25.123392186169724</v>
      </c>
      <c r="C44" s="17">
        <f>'salaires 24%'!C44*0.0082*1.075*167/209</f>
        <v>25.814861695880815</v>
      </c>
      <c r="D44" s="17">
        <f>'salaires 24%'!D44*0.0082*1.075*167/209</f>
        <v>26.506331205591906</v>
      </c>
      <c r="E44" s="17">
        <f>'salaires 24%'!E44*0.0082*1.075*167/209</f>
        <v>27.197800715303</v>
      </c>
      <c r="F44" s="17">
        <f>'salaires 24%'!F44*0.0082*1.075*167/209</f>
        <v>28.119760061584454</v>
      </c>
      <c r="G44" s="17">
        <f>'salaires 24%'!G44*0.0082*1.075*167/209</f>
        <v>29.041719407865916</v>
      </c>
      <c r="H44" s="17">
        <f>'salaires 24%'!H44*0.0082*1.075*167/209</f>
        <v>29.963678754147377</v>
      </c>
      <c r="I44" s="17">
        <f>'salaires 24%'!I44*0.0082*1.075*167/209</f>
        <v>30.309413509002919</v>
      </c>
      <c r="J44" s="17">
        <f>'salaires 24%'!J44*0.0082*1.075*167/209</f>
        <v>30.655148263858468</v>
      </c>
    </row>
    <row r="45" spans="1:10">
      <c r="A45" s="5">
        <v>220</v>
      </c>
      <c r="B45" s="17">
        <f>'salaires 24%'!B45*0.0082*1.075*167/209</f>
        <v>25.742005965901711</v>
      </c>
      <c r="C45" s="17">
        <f>'salaires 24%'!C45*0.0082*1.075*167/209</f>
        <v>26.450501542944885</v>
      </c>
      <c r="D45" s="17">
        <f>'salaires 24%'!D45*0.0082*1.075*167/209</f>
        <v>27.158997119988044</v>
      </c>
      <c r="E45" s="17">
        <f>'salaires 24%'!E45*0.0082*1.075*167/209</f>
        <v>27.867492697031214</v>
      </c>
      <c r="F45" s="17">
        <f>'salaires 24%'!F45*0.0082*1.075*167/209</f>
        <v>28.812153466422096</v>
      </c>
      <c r="G45" s="17">
        <f>'salaires 24%'!G45*0.0082*1.075*167/209</f>
        <v>29.756814235812989</v>
      </c>
      <c r="H45" s="17">
        <f>'salaires 24%'!H45*0.0082*1.075*167/209</f>
        <v>30.701475005203875</v>
      </c>
      <c r="I45" s="17">
        <f>'salaires 24%'!I45*0.0082*1.075*167/209</f>
        <v>31.055722793725455</v>
      </c>
      <c r="J45" s="17">
        <f>'salaires 24%'!J45*0.0082*1.075*167/209</f>
        <v>31.409970582247041</v>
      </c>
    </row>
    <row r="46" spans="1:10">
      <c r="A46" s="5">
        <v>225</v>
      </c>
      <c r="B46" s="17">
        <f>'salaires 24%'!B46*0.0082*1.075*167/209</f>
        <v>26.379801568261055</v>
      </c>
      <c r="C46" s="17">
        <f>'salaires 24%'!C46*0.0082*1.075*167/209</f>
        <v>27.105851152708603</v>
      </c>
      <c r="D46" s="17">
        <f>'salaires 24%'!D46*0.0082*1.075*167/209</f>
        <v>27.83190073715615</v>
      </c>
      <c r="E46" s="17">
        <f>'salaires 24%'!E46*0.0082*1.075*167/209</f>
        <v>28.557950321603705</v>
      </c>
      <c r="F46" s="17">
        <f>'salaires 24%'!F46*0.0082*1.075*167/209</f>
        <v>29.526016434200443</v>
      </c>
      <c r="G46" s="17">
        <f>'salaires 24%'!G46*0.0082*1.075*167/209</f>
        <v>30.494082546797177</v>
      </c>
      <c r="H46" s="17">
        <f>'salaires 24%'!H46*0.0082*1.075*167/209</f>
        <v>31.462148659393922</v>
      </c>
      <c r="I46" s="17">
        <f>'salaires 24%'!I46*0.0082*1.075*167/209</f>
        <v>31.82517345161769</v>
      </c>
      <c r="J46" s="17">
        <f>'salaires 24%'!J46*0.0082*1.075*167/209</f>
        <v>32.18819824384147</v>
      </c>
    </row>
    <row r="47" spans="1:10">
      <c r="A47" s="5">
        <v>230</v>
      </c>
      <c r="B47" s="17">
        <f>'salaires 24%'!B47*0.0082*1.075*167/209</f>
        <v>27.031983537590911</v>
      </c>
      <c r="C47" s="17">
        <f>'salaires 24%'!C47*0.0082*1.075*167/209</f>
        <v>27.775983084497078</v>
      </c>
      <c r="D47" s="17">
        <f>'salaires 24%'!D47*0.0082*1.075*167/209</f>
        <v>28.519982631403241</v>
      </c>
      <c r="E47" s="17">
        <f>'salaires 24%'!E47*0.0082*1.075*167/209</f>
        <v>29.263982178309409</v>
      </c>
      <c r="F47" s="17">
        <f>'salaires 24%'!F47*0.0082*1.075*167/209</f>
        <v>30.255981574184322</v>
      </c>
      <c r="G47" s="17">
        <f>'salaires 24%'!G47*0.0082*1.075*167/209</f>
        <v>31.24798097005921</v>
      </c>
      <c r="H47" s="17">
        <f>'salaires 24%'!H47*0.0082*1.075*167/209</f>
        <v>32.239980365934109</v>
      </c>
      <c r="I47" s="17">
        <f>'salaires 24%'!I47*0.0082*1.075*167/209</f>
        <v>32.611980139387185</v>
      </c>
      <c r="J47" s="17">
        <f>'salaires 24%'!J47*0.0082*1.075*167/209</f>
        <v>32.983979912840276</v>
      </c>
    </row>
    <row r="48" spans="1:10">
      <c r="A48" s="5">
        <v>235</v>
      </c>
      <c r="B48" s="17">
        <f>'salaires 24%'!B48*0.0082*1.075*167/209</f>
        <v>27.708142785204924</v>
      </c>
      <c r="C48" s="17">
        <f>'salaires 24%'!C48*0.0082*1.075*167/209</f>
        <v>28.470752219660113</v>
      </c>
      <c r="D48" s="17">
        <f>'salaires 24%'!D48*0.0082*1.075*167/209</f>
        <v>29.233361654115292</v>
      </c>
      <c r="E48" s="17">
        <f>'salaires 24%'!E48*0.0082*1.075*167/209</f>
        <v>29.995971088570471</v>
      </c>
      <c r="F48" s="17">
        <f>'salaires 24%'!F48*0.0082*1.075*167/209</f>
        <v>31.012783667844047</v>
      </c>
      <c r="G48" s="17">
        <f>'salaires 24%'!G48*0.0082*1.075*167/209</f>
        <v>32.029596247117631</v>
      </c>
      <c r="H48" s="17">
        <f>'salaires 24%'!H48*0.0082*1.075*167/209</f>
        <v>33.0464088263912</v>
      </c>
      <c r="I48" s="17">
        <f>'salaires 24%'!I48*0.0082*1.075*167/209</f>
        <v>33.427713543618786</v>
      </c>
      <c r="J48" s="17">
        <f>'salaires 24%'!J48*0.0082*1.075*167/209</f>
        <v>33.809018260846386</v>
      </c>
    </row>
    <row r="49" spans="1:10">
      <c r="A49" s="5">
        <v>240</v>
      </c>
      <c r="B49" s="17">
        <f>'salaires 24%'!B49*0.0082*1.075*167/209</f>
        <v>28.561733892121946</v>
      </c>
      <c r="C49" s="17">
        <f>'salaires 24%'!C49*0.0082*1.075*167/209</f>
        <v>29.347836659795036</v>
      </c>
      <c r="D49" s="17">
        <f>'salaires 24%'!D49*0.0082*1.075*167/209</f>
        <v>30.1339394274681</v>
      </c>
      <c r="E49" s="17">
        <f>'salaires 24%'!E49*0.0082*1.075*167/209</f>
        <v>30.920042195141189</v>
      </c>
      <c r="F49" s="17">
        <f>'salaires 24%'!F49*0.0082*1.075*167/209</f>
        <v>31.968179218705298</v>
      </c>
      <c r="G49" s="17">
        <f>'salaires 24%'!G49*0.0082*1.075*167/209</f>
        <v>33.016316242269411</v>
      </c>
      <c r="H49" s="17">
        <f>'salaires 24%'!H49*0.0082*1.075*167/209</f>
        <v>34.064453265833521</v>
      </c>
      <c r="I49" s="17">
        <f>'salaires 24%'!I49*0.0082*1.075*167/209</f>
        <v>34.457504649670057</v>
      </c>
      <c r="J49" s="17">
        <f>'salaires 24%'!J49*0.0082*1.075*167/209</f>
        <v>34.850556033506599</v>
      </c>
    </row>
    <row r="50" spans="1:10">
      <c r="A50" s="5">
        <v>245</v>
      </c>
      <c r="B50" s="17">
        <f>'salaires 24%'!B50*0.0082*1.075*167/209</f>
        <v>29.257074962363337</v>
      </c>
      <c r="C50" s="17">
        <f>'salaires 24%'!C50*0.0082*1.075*167/209</f>
        <v>30.062315557657737</v>
      </c>
      <c r="D50" s="17">
        <f>'salaires 24%'!D50*0.0082*1.075*167/209</f>
        <v>30.867556152952133</v>
      </c>
      <c r="E50" s="17">
        <f>'salaires 24%'!E50*0.0082*1.075*167/209</f>
        <v>31.672796748246537</v>
      </c>
      <c r="F50" s="17">
        <f>'salaires 24%'!F50*0.0082*1.075*167/209</f>
        <v>32.74645087530574</v>
      </c>
      <c r="G50" s="17">
        <f>'salaires 24%'!G50*0.0082*1.075*167/209</f>
        <v>33.820105002364954</v>
      </c>
      <c r="H50" s="17">
        <f>'salaires 24%'!H50*0.0082*1.075*167/209</f>
        <v>34.893759129424154</v>
      </c>
      <c r="I50" s="17">
        <f>'salaires 24%'!I50*0.0082*1.075*167/209</f>
        <v>35.296379427071358</v>
      </c>
      <c r="J50" s="17">
        <f>'salaires 24%'!J50*0.0082*1.075*167/209</f>
        <v>35.698999724718561</v>
      </c>
    </row>
    <row r="51" spans="1:10">
      <c r="A51" s="5">
        <v>250</v>
      </c>
      <c r="B51" s="17">
        <f>'salaires 24%'!B51*0.0082*1.075*167/209</f>
        <v>29.981188766545742</v>
      </c>
      <c r="C51" s="17">
        <f>'salaires 24%'!C51*0.0082*1.075*167/209</f>
        <v>30.806359099569935</v>
      </c>
      <c r="D51" s="17">
        <f>'salaires 24%'!D51*0.0082*1.075*167/209</f>
        <v>31.631529432594132</v>
      </c>
      <c r="E51" s="17">
        <f>'salaires 24%'!E51*0.0082*1.075*167/209</f>
        <v>32.456699765618325</v>
      </c>
      <c r="F51" s="17">
        <f>'salaires 24%'!F51*0.0082*1.075*167/209</f>
        <v>33.556926876317249</v>
      </c>
      <c r="G51" s="17">
        <f>'salaires 24%'!G51*0.0082*1.075*167/209</f>
        <v>34.65715398701618</v>
      </c>
      <c r="H51" s="17">
        <f>'salaires 24%'!H51*0.0082*1.075*167/209</f>
        <v>35.757381097715104</v>
      </c>
      <c r="I51" s="17">
        <f>'salaires 24%'!I51*0.0082*1.075*167/209</f>
        <v>36.169966264227199</v>
      </c>
      <c r="J51" s="17">
        <f>'salaires 24%'!J51*0.0082*1.075*167/209</f>
        <v>36.582551430739308</v>
      </c>
    </row>
    <row r="52" spans="1:10">
      <c r="A52" s="5">
        <v>255</v>
      </c>
      <c r="B52" s="17">
        <f>'salaires 24%'!B52*0.0082*1.075*167/209</f>
        <v>30.724484393355496</v>
      </c>
      <c r="C52" s="17">
        <f>'salaires 24%'!C52*0.0082*1.075*167/209</f>
        <v>31.570112404181792</v>
      </c>
      <c r="D52" s="17">
        <f>'salaires 24%'!D52*0.0082*1.075*167/209</f>
        <v>32.415740415008088</v>
      </c>
      <c r="E52" s="17">
        <f>'salaires 24%'!E52*0.0082*1.075*167/209</f>
        <v>33.261368425834391</v>
      </c>
      <c r="F52" s="17">
        <f>'salaires 24%'!F52*0.0082*1.075*167/209</f>
        <v>34.388872440269452</v>
      </c>
      <c r="G52" s="17">
        <f>'salaires 24%'!G52*0.0082*1.075*167/209</f>
        <v>35.516376454704506</v>
      </c>
      <c r="H52" s="17">
        <f>'salaires 24%'!H52*0.0082*1.075*167/209</f>
        <v>36.643880469139575</v>
      </c>
      <c r="I52" s="17">
        <f>'salaires 24%'!I52*0.0082*1.075*167/209</f>
        <v>37.066694474552726</v>
      </c>
      <c r="J52" s="17">
        <f>'salaires 24%'!J52*0.0082*1.075*167/209</f>
        <v>37.48950847996587</v>
      </c>
    </row>
    <row r="53" spans="1:10">
      <c r="A53" s="5">
        <v>260</v>
      </c>
      <c r="B53" s="17">
        <f>'salaires 24%'!B53*0.0082*1.075*167/209</f>
        <v>31.486961842792596</v>
      </c>
      <c r="C53" s="17">
        <f>'salaires 24%'!C53*0.0082*1.075*167/209</f>
        <v>32.353575471493315</v>
      </c>
      <c r="D53" s="17">
        <f>'salaires 24%'!D53*0.0082*1.075*167/209</f>
        <v>33.22018910019402</v>
      </c>
      <c r="E53" s="17">
        <f>'salaires 24%'!E53*0.0082*1.075*167/209</f>
        <v>34.086802728894725</v>
      </c>
      <c r="F53" s="17">
        <f>'salaires 24%'!F53*0.0082*1.075*167/209</f>
        <v>35.24228756716235</v>
      </c>
      <c r="G53" s="17">
        <f>'salaires 24%'!G53*0.0082*1.075*167/209</f>
        <v>36.397772405429976</v>
      </c>
      <c r="H53" s="17">
        <f>'salaires 24%'!H53*0.0082*1.075*167/209</f>
        <v>37.553257243697601</v>
      </c>
      <c r="I53" s="17">
        <f>'salaires 24%'!I53*0.0082*1.075*167/209</f>
        <v>37.986564058047939</v>
      </c>
      <c r="J53" s="17">
        <f>'salaires 24%'!J53*0.0082*1.075*167/209</f>
        <v>38.419870872398299</v>
      </c>
    </row>
    <row r="54" spans="1:10">
      <c r="A54" s="5">
        <v>265</v>
      </c>
      <c r="B54" s="17">
        <f>'salaires 24%'!B54*0.0082*1.075*167/209</f>
        <v>32.263825659200208</v>
      </c>
      <c r="C54" s="17">
        <f>'salaires 24%'!C54*0.0082*1.075*167/209</f>
        <v>33.151820860829574</v>
      </c>
      <c r="D54" s="17">
        <f>'salaires 24%'!D54*0.0082*1.075*167/209</f>
        <v>34.039816062458925</v>
      </c>
      <c r="E54" s="17">
        <f>'salaires 24%'!E54*0.0082*1.075*167/209</f>
        <v>34.927811264088298</v>
      </c>
      <c r="F54" s="17">
        <f>'salaires 24%'!F54*0.0082*1.075*167/209</f>
        <v>36.111804866260783</v>
      </c>
      <c r="G54" s="17">
        <f>'salaires 24%'!G54*0.0082*1.075*167/209</f>
        <v>37.295798468433269</v>
      </c>
      <c r="H54" s="17">
        <f>'salaires 24%'!H54*0.0082*1.075*167/209</f>
        <v>38.479792070605747</v>
      </c>
      <c r="I54" s="17">
        <f>'salaires 24%'!I54*0.0082*1.075*167/209</f>
        <v>38.92378967142043</v>
      </c>
      <c r="J54" s="17">
        <f>'salaires 24%'!J54*0.0082*1.075*167/209</f>
        <v>39.367787272235113</v>
      </c>
    </row>
    <row r="55" spans="1:10">
      <c r="A55" s="5">
        <v>270</v>
      </c>
      <c r="B55" s="17">
        <f>'salaires 24%'!B55*0.0082*1.075*167/209</f>
        <v>33.059871298235173</v>
      </c>
      <c r="C55" s="17">
        <f>'salaires 24%'!C55*0.0082*1.075*167/209</f>
        <v>33.969776012865502</v>
      </c>
      <c r="D55" s="17">
        <f>'salaires 24%'!D55*0.0082*1.075*167/209</f>
        <v>34.879680727495817</v>
      </c>
      <c r="E55" s="17">
        <f>'salaires 24%'!E55*0.0082*1.075*167/209</f>
        <v>35.789585442126146</v>
      </c>
      <c r="F55" s="17">
        <f>'salaires 24%'!F55*0.0082*1.075*167/209</f>
        <v>37.002791728299918</v>
      </c>
      <c r="G55" s="17">
        <f>'salaires 24%'!G55*0.0082*1.075*167/209</f>
        <v>38.215998014473691</v>
      </c>
      <c r="H55" s="17">
        <f>'salaires 24%'!H55*0.0082*1.075*167/209</f>
        <v>39.429204300647449</v>
      </c>
      <c r="I55" s="17">
        <f>'salaires 24%'!I55*0.0082*1.075*167/209</f>
        <v>39.884156657962613</v>
      </c>
      <c r="J55" s="17">
        <f>'salaires 24%'!J55*0.0082*1.075*167/209</f>
        <v>40.339109015277792</v>
      </c>
    </row>
    <row r="56" spans="1:10">
      <c r="A56" s="5">
        <v>275</v>
      </c>
      <c r="B56" s="17">
        <f>'salaires 24%'!B56*0.0082*1.075*167/209</f>
        <v>33.875098759897483</v>
      </c>
      <c r="C56" s="17">
        <f>'salaires 24%'!C56*0.0082*1.075*167/209</f>
        <v>34.807440927601078</v>
      </c>
      <c r="D56" s="17">
        <f>'salaires 24%'!D56*0.0082*1.075*167/209</f>
        <v>35.739783095304688</v>
      </c>
      <c r="E56" s="17">
        <f>'salaires 24%'!E56*0.0082*1.075*167/209</f>
        <v>36.672125263008283</v>
      </c>
      <c r="F56" s="17">
        <f>'salaires 24%'!F56*0.0082*1.075*167/209</f>
        <v>37.915248153279755</v>
      </c>
      <c r="G56" s="17">
        <f>'salaires 24%'!G56*0.0082*1.075*167/209</f>
        <v>39.15837104355122</v>
      </c>
      <c r="H56" s="17">
        <f>'salaires 24%'!H56*0.0082*1.075*167/209</f>
        <v>40.401493933822685</v>
      </c>
      <c r="I56" s="17">
        <f>'salaires 24%'!I56*0.0082*1.075*167/209</f>
        <v>40.86766501767449</v>
      </c>
      <c r="J56" s="17">
        <f>'salaires 24%'!J56*0.0082*1.075*167/209</f>
        <v>41.333836101526288</v>
      </c>
    </row>
    <row r="57" spans="1:10">
      <c r="A57" s="5">
        <v>280</v>
      </c>
      <c r="B57" s="17">
        <f>'salaires 24%'!B57*0.0082*1.075*167/209</f>
        <v>34.714303499843986</v>
      </c>
      <c r="C57" s="17">
        <f>'salaires 24%'!C57*0.0082*1.075*167/209</f>
        <v>35.66974304571125</v>
      </c>
      <c r="D57" s="17">
        <f>'salaires 24%'!D57*0.0082*1.075*167/209</f>
        <v>36.625182591578501</v>
      </c>
      <c r="E57" s="17">
        <f>'salaires 24%'!E57*0.0082*1.075*167/209</f>
        <v>37.580622137445765</v>
      </c>
      <c r="F57" s="17">
        <f>'salaires 24%'!F57*0.0082*1.075*167/209</f>
        <v>38.85454153193546</v>
      </c>
      <c r="G57" s="17">
        <f>'salaires 24%'!G57*0.0082*1.075*167/209</f>
        <v>40.128460926425149</v>
      </c>
      <c r="H57" s="17">
        <f>'salaires 24%'!H57*0.0082*1.075*167/209</f>
        <v>41.402380320914837</v>
      </c>
      <c r="I57" s="17">
        <f>'salaires 24%'!I57*0.0082*1.075*167/209</f>
        <v>41.880100093848476</v>
      </c>
      <c r="J57" s="17">
        <f>'salaires 24%'!J57*0.0082*1.075*167/209</f>
        <v>42.357819866782101</v>
      </c>
    </row>
    <row r="58" spans="1:10">
      <c r="A58" s="5">
        <v>285</v>
      </c>
      <c r="B58" s="17">
        <f>'salaires 24%'!B58*0.0082*1.075*167/209</f>
        <v>35.500758227565271</v>
      </c>
      <c r="C58" s="17">
        <f>'salaires 24%'!C58*0.0082*1.075*167/209</f>
        <v>36.47784331639734</v>
      </c>
      <c r="D58" s="17">
        <f>'salaires 24%'!D58*0.0082*1.075*167/209</f>
        <v>37.45492840522941</v>
      </c>
      <c r="E58" s="17">
        <f>'salaires 24%'!E58*0.0082*1.075*167/209</f>
        <v>38.432013494061472</v>
      </c>
      <c r="F58" s="17">
        <f>'salaires 24%'!F58*0.0082*1.075*167/209</f>
        <v>39.734793612504241</v>
      </c>
      <c r="G58" s="17">
        <f>'salaires 24%'!G58*0.0082*1.075*167/209</f>
        <v>41.037573730947003</v>
      </c>
      <c r="H58" s="17">
        <f>'salaires 24%'!H58*0.0082*1.075*167/209</f>
        <v>42.340353849389764</v>
      </c>
      <c r="I58" s="17">
        <f>'salaires 24%'!I58*0.0082*1.075*167/209</f>
        <v>42.828896393805792</v>
      </c>
      <c r="J58" s="17">
        <f>'salaires 24%'!J58*0.0082*1.075*167/209</f>
        <v>43.317438938221841</v>
      </c>
    </row>
    <row r="59" spans="1:10">
      <c r="A59" s="5">
        <v>290</v>
      </c>
      <c r="B59" s="17">
        <f>'salaires 24%'!B59*0.0082*1.075*167/209</f>
        <v>36.301599322257076</v>
      </c>
      <c r="C59" s="17">
        <f>'salaires 24%'!C59*0.0082*1.075*167/209</f>
        <v>37.300725909108188</v>
      </c>
      <c r="D59" s="17">
        <f>'salaires 24%'!D59*0.0082*1.075*167/209</f>
        <v>38.299852495959293</v>
      </c>
      <c r="E59" s="17">
        <f>'salaires 24%'!E59*0.0082*1.075*167/209</f>
        <v>39.298979082810405</v>
      </c>
      <c r="F59" s="17">
        <f>'salaires 24%'!F59*0.0082*1.075*167/209</f>
        <v>40.631147865278557</v>
      </c>
      <c r="G59" s="17">
        <f>'salaires 24%'!G59*0.0082*1.075*167/209</f>
        <v>41.963316647746709</v>
      </c>
      <c r="H59" s="17">
        <f>'salaires 24%'!H59*0.0082*1.075*167/209</f>
        <v>43.29548543021486</v>
      </c>
      <c r="I59" s="17">
        <f>'salaires 24%'!I59*0.0082*1.075*167/209</f>
        <v>43.795048723640413</v>
      </c>
      <c r="J59" s="17">
        <f>'salaires 24%'!J59*0.0082*1.075*167/209</f>
        <v>44.294612017065965</v>
      </c>
    </row>
    <row r="60" spans="1:10">
      <c r="A60" s="5">
        <v>295</v>
      </c>
      <c r="B60" s="17">
        <f>'salaires 24%'!B60*0.0082*1.075*167/209</f>
        <v>37.10244041694888</v>
      </c>
      <c r="C60" s="17">
        <f>'salaires 24%'!C60*0.0082*1.075*167/209</f>
        <v>38.123608501819028</v>
      </c>
      <c r="D60" s="17">
        <f>'salaires 24%'!D60*0.0082*1.075*167/209</f>
        <v>39.144776586689169</v>
      </c>
      <c r="E60" s="17">
        <f>'salaires 24%'!E60*0.0082*1.075*167/209</f>
        <v>40.16594467155933</v>
      </c>
      <c r="F60" s="17">
        <f>'salaires 24%'!F60*0.0082*1.075*167/209</f>
        <v>41.527502118052873</v>
      </c>
      <c r="G60" s="17">
        <f>'salaires 24%'!G60*0.0082*1.075*167/209</f>
        <v>42.889059564546407</v>
      </c>
      <c r="H60" s="17">
        <f>'salaires 24%'!H60*0.0082*1.075*167/209</f>
        <v>44.250617011039942</v>
      </c>
      <c r="I60" s="17">
        <f>'salaires 24%'!I60*0.0082*1.075*167/209</f>
        <v>44.761201053475027</v>
      </c>
      <c r="J60" s="17">
        <f>'salaires 24%'!J60*0.0082*1.075*167/209</f>
        <v>45.271785095910097</v>
      </c>
    </row>
    <row r="61" spans="1:10">
      <c r="A61" s="5">
        <v>300</v>
      </c>
      <c r="B61" s="17">
        <f>'salaires 24%'!B61*0.0082*1.075*167/209</f>
        <v>37.927258789924871</v>
      </c>
      <c r="C61" s="17">
        <f>'salaires 24%'!C61*0.0082*1.075*167/209</f>
        <v>38.971128297904443</v>
      </c>
      <c r="D61" s="17">
        <f>'salaires 24%'!D61*0.0082*1.075*167/209</f>
        <v>40.014997805884015</v>
      </c>
      <c r="E61" s="17">
        <f>'salaires 24%'!E61*0.0082*1.075*167/209</f>
        <v>41.058867313863601</v>
      </c>
      <c r="F61" s="17">
        <f>'salaires 24%'!F61*0.0082*1.075*167/209</f>
        <v>42.45069332450305</v>
      </c>
      <c r="G61" s="17">
        <f>'salaires 24%'!G61*0.0082*1.075*167/209</f>
        <v>43.842519335142491</v>
      </c>
      <c r="H61" s="17">
        <f>'salaires 24%'!H61*0.0082*1.075*167/209</f>
        <v>45.234345345781932</v>
      </c>
      <c r="I61" s="17">
        <f>'salaires 24%'!I61*0.0082*1.075*167/209</f>
        <v>45.756280099771729</v>
      </c>
      <c r="J61" s="17">
        <f>'salaires 24%'!J61*0.0082*1.075*167/209</f>
        <v>46.278214853761526</v>
      </c>
    </row>
    <row r="62" spans="1:10">
      <c r="A62" s="5">
        <v>305</v>
      </c>
      <c r="B62" s="17">
        <f>'salaires 24%'!B62*0.0082*1.075*167/209</f>
        <v>38.776054441185039</v>
      </c>
      <c r="C62" s="17">
        <f>'salaires 24%'!C62*0.0082*1.075*167/209</f>
        <v>39.843285297364432</v>
      </c>
      <c r="D62" s="17">
        <f>'salaires 24%'!D62*0.0082*1.075*167/209</f>
        <v>40.910516153543838</v>
      </c>
      <c r="E62" s="17">
        <f>'salaires 24%'!E62*0.0082*1.075*167/209</f>
        <v>41.977747009723238</v>
      </c>
      <c r="F62" s="17">
        <f>'salaires 24%'!F62*0.0082*1.075*167/209</f>
        <v>43.40072148462913</v>
      </c>
      <c r="G62" s="17">
        <f>'salaires 24%'!G62*0.0082*1.075*167/209</f>
        <v>44.823695959534994</v>
      </c>
      <c r="H62" s="17">
        <f>'salaires 24%'!H62*0.0082*1.075*167/209</f>
        <v>46.246670434440873</v>
      </c>
      <c r="I62" s="17">
        <f>'salaires 24%'!I62*0.0082*1.075*167/209</f>
        <v>46.780285862530562</v>
      </c>
      <c r="J62" s="17">
        <f>'salaires 24%'!J62*0.0082*1.075*167/209</f>
        <v>47.313901290620258</v>
      </c>
    </row>
    <row r="63" spans="1:10">
      <c r="A63" s="5">
        <v>310</v>
      </c>
      <c r="B63" s="17">
        <f>'salaires 24%'!B63*0.0082*1.075*167/209</f>
        <v>39.63923645941572</v>
      </c>
      <c r="C63" s="17">
        <f>'salaires 24%'!C63*0.0082*1.075*167/209</f>
        <v>40.730224618849178</v>
      </c>
      <c r="D63" s="17">
        <f>'salaires 24%'!D63*0.0082*1.075*167/209</f>
        <v>41.821212778282636</v>
      </c>
      <c r="E63" s="17">
        <f>'salaires 24%'!E63*0.0082*1.075*167/209</f>
        <v>42.912200937716094</v>
      </c>
      <c r="F63" s="17">
        <f>'salaires 24%'!F63*0.0082*1.075*167/209</f>
        <v>44.366851816960711</v>
      </c>
      <c r="G63" s="17">
        <f>'salaires 24%'!G63*0.0082*1.075*167/209</f>
        <v>45.821502696205314</v>
      </c>
      <c r="H63" s="17">
        <f>'salaires 24%'!H63*0.0082*1.075*167/209</f>
        <v>47.276153575449932</v>
      </c>
      <c r="I63" s="17">
        <f>'salaires 24%'!I63*0.0082*1.075*167/209</f>
        <v>47.821647655166664</v>
      </c>
      <c r="J63" s="17">
        <f>'salaires 24%'!J63*0.0082*1.075*167/209</f>
        <v>48.36714173488339</v>
      </c>
    </row>
    <row r="64" spans="1:10">
      <c r="A64" s="5">
        <v>315</v>
      </c>
      <c r="B64" s="17">
        <f>'salaires 24%'!B64*0.0082*1.075*167/209</f>
        <v>40.526395755930587</v>
      </c>
      <c r="C64" s="17">
        <f>'salaires 24%'!C64*0.0082*1.075*167/209</f>
        <v>41.641801143708499</v>
      </c>
      <c r="D64" s="17">
        <f>'salaires 24%'!D64*0.0082*1.075*167/209</f>
        <v>42.757206531486396</v>
      </c>
      <c r="E64" s="17">
        <f>'salaires 24%'!E64*0.0082*1.075*167/209</f>
        <v>43.872611919264294</v>
      </c>
      <c r="F64" s="17">
        <f>'salaires 24%'!F64*0.0082*1.075*167/209</f>
        <v>45.359819102968181</v>
      </c>
      <c r="G64" s="17">
        <f>'salaires 24%'!G64*0.0082*1.075*167/209</f>
        <v>46.847026286672062</v>
      </c>
      <c r="H64" s="17">
        <f>'salaires 24%'!H64*0.0082*1.075*167/209</f>
        <v>48.334233470375928</v>
      </c>
      <c r="I64" s="17">
        <f>'salaires 24%'!I64*0.0082*1.075*167/209</f>
        <v>48.891936164264877</v>
      </c>
      <c r="J64" s="17">
        <f>'salaires 24%'!J64*0.0082*1.075*167/209</f>
        <v>49.44963885815384</v>
      </c>
    </row>
    <row r="65" spans="1:10">
      <c r="A65" s="5">
        <v>320</v>
      </c>
      <c r="B65" s="17">
        <f>'salaires 24%'!B65*0.0082*1.075*167/209</f>
        <v>41.442327786386471</v>
      </c>
      <c r="C65" s="17">
        <f>'salaires 24%'!C65*0.0082*1.075*167/209</f>
        <v>42.582942312617298</v>
      </c>
      <c r="D65" s="17">
        <f>'salaires 24%'!D65*0.0082*1.075*167/209</f>
        <v>43.723556838848111</v>
      </c>
      <c r="E65" s="17">
        <f>'salaires 24%'!E65*0.0082*1.075*167/209</f>
        <v>44.864171365078946</v>
      </c>
      <c r="F65" s="17">
        <f>'salaires 24%'!F65*0.0082*1.075*167/209</f>
        <v>46.384990733386694</v>
      </c>
      <c r="G65" s="17">
        <f>'salaires 24%'!G65*0.0082*1.075*167/209</f>
        <v>47.905810101694449</v>
      </c>
      <c r="H65" s="17">
        <f>'salaires 24%'!H65*0.0082*1.075*167/209</f>
        <v>49.426629470002219</v>
      </c>
      <c r="I65" s="17">
        <f>'salaires 24%'!I65*0.0082*1.075*167/209</f>
        <v>49.996936733117622</v>
      </c>
      <c r="J65" s="17">
        <f>'salaires 24%'!J65*0.0082*1.075*167/209</f>
        <v>50.567243996233039</v>
      </c>
    </row>
    <row r="66" spans="1:10">
      <c r="A66" s="5">
        <v>325</v>
      </c>
      <c r="B66" s="17">
        <f>'salaires 24%'!B66*0.0082*1.075*167/209</f>
        <v>42.34387344987185</v>
      </c>
      <c r="C66" s="17">
        <f>'salaires 24%'!C66*0.0082*1.075*167/209</f>
        <v>43.509301159501355</v>
      </c>
      <c r="D66" s="17">
        <f>'salaires 24%'!D66*0.0082*1.075*167/209</f>
        <v>44.67472886913086</v>
      </c>
      <c r="E66" s="17">
        <f>'salaires 24%'!E66*0.0082*1.075*167/209</f>
        <v>45.840156578760357</v>
      </c>
      <c r="F66" s="17">
        <f>'salaires 24%'!F66*0.0082*1.075*167/209</f>
        <v>47.394060191599685</v>
      </c>
      <c r="G66" s="17">
        <f>'salaires 24%'!G66*0.0082*1.075*167/209</f>
        <v>48.947963804439027</v>
      </c>
      <c r="H66" s="17">
        <f>'salaires 24%'!H66*0.0082*1.075*167/209</f>
        <v>50.501867417278369</v>
      </c>
      <c r="I66" s="17">
        <f>'salaires 24%'!I66*0.0082*1.075*167/209</f>
        <v>51.084581272093104</v>
      </c>
      <c r="J66" s="17">
        <f>'salaires 24%'!J66*0.0082*1.075*167/209</f>
        <v>51.667295126907852</v>
      </c>
    </row>
    <row r="67" spans="1:10">
      <c r="A67" s="5">
        <v>330</v>
      </c>
      <c r="B67" s="17">
        <f>'salaires 24%'!B67*0.0082*1.075*167/209</f>
        <v>43.264600935984596</v>
      </c>
      <c r="C67" s="17">
        <f>'salaires 24%'!C67*0.0082*1.075*167/209</f>
        <v>44.455369769085081</v>
      </c>
      <c r="D67" s="17">
        <f>'salaires 24%'!D67*0.0082*1.075*167/209</f>
        <v>45.646138602185566</v>
      </c>
      <c r="E67" s="17">
        <f>'salaires 24%'!E67*0.0082*1.075*167/209</f>
        <v>46.836907435286065</v>
      </c>
      <c r="F67" s="17">
        <f>'salaires 24%'!F67*0.0082*1.075*167/209</f>
        <v>48.424599212753392</v>
      </c>
      <c r="G67" s="17">
        <f>'salaires 24%'!G67*0.0082*1.075*167/209</f>
        <v>50.01229099022072</v>
      </c>
      <c r="H67" s="17">
        <f>'salaires 24%'!H67*0.0082*1.075*167/209</f>
        <v>51.59998276768804</v>
      </c>
      <c r="I67" s="17">
        <f>'salaires 24%'!I67*0.0082*1.075*167/209</f>
        <v>52.195367184238279</v>
      </c>
      <c r="J67" s="17">
        <f>'salaires 24%'!J67*0.0082*1.075*167/209</f>
        <v>52.790751600788539</v>
      </c>
    </row>
    <row r="68" spans="1:10">
      <c r="A68" s="5">
        <v>340</v>
      </c>
      <c r="B68" s="17">
        <f>'salaires 24%'!B68*0.0082*1.075*167/209</f>
        <v>44.329192091802433</v>
      </c>
      <c r="C68" s="17">
        <f>'salaires 24%'!C68*0.0082*1.075*167/209</f>
        <v>45.549261598916267</v>
      </c>
      <c r="D68" s="17">
        <f>'salaires 24%'!D68*0.0082*1.075*167/209</f>
        <v>46.76933110603008</v>
      </c>
      <c r="E68" s="17">
        <f>'salaires 24%'!E68*0.0082*1.075*167/209</f>
        <v>47.989400613143907</v>
      </c>
      <c r="F68" s="17">
        <f>'salaires 24%'!F68*0.0082*1.075*167/209</f>
        <v>49.616159955962353</v>
      </c>
      <c r="G68" s="17">
        <f>'salaires 24%'!G68*0.0082*1.075*167/209</f>
        <v>51.24291929878077</v>
      </c>
      <c r="H68" s="17">
        <f>'salaires 24%'!H68*0.0082*1.075*167/209</f>
        <v>52.869678641599236</v>
      </c>
      <c r="I68" s="17">
        <f>'salaires 24%'!I68*0.0082*1.075*167/209</f>
        <v>53.479713395156146</v>
      </c>
      <c r="J68" s="17">
        <f>'salaires 24%'!J68*0.0082*1.075*167/209</f>
        <v>54.089748148713056</v>
      </c>
    </row>
    <row r="69" spans="1:10">
      <c r="A69" s="5">
        <v>345</v>
      </c>
      <c r="B69" s="17">
        <f>'salaires 24%'!B69*0.0082*1.075*167/209</f>
        <v>45.312260501454034</v>
      </c>
      <c r="C69" s="17">
        <f>'salaires 24%'!C69*0.0082*1.075*167/209</f>
        <v>46.559386937273878</v>
      </c>
      <c r="D69" s="17">
        <f>'salaires 24%'!D69*0.0082*1.075*167/209</f>
        <v>47.806513373093701</v>
      </c>
      <c r="E69" s="17">
        <f>'salaires 24%'!E69*0.0082*1.075*167/209</f>
        <v>49.053639808913545</v>
      </c>
      <c r="F69" s="17">
        <f>'salaires 24%'!F69*0.0082*1.075*167/209</f>
        <v>50.716475056673325</v>
      </c>
      <c r="G69" s="17">
        <f>'salaires 24%'!G69*0.0082*1.075*167/209</f>
        <v>52.379310304433098</v>
      </c>
      <c r="H69" s="17">
        <f>'salaires 24%'!H69*0.0082*1.075*167/209</f>
        <v>54.042145552192878</v>
      </c>
      <c r="I69" s="17">
        <f>'salaires 24%'!I69*0.0082*1.075*167/209</f>
        <v>54.66570877010281</v>
      </c>
      <c r="J69" s="17">
        <f>'salaires 24%'!J69*0.0082*1.075*167/209</f>
        <v>55.289271988012729</v>
      </c>
    </row>
    <row r="70" spans="1:10">
      <c r="A70" s="5">
        <v>350</v>
      </c>
      <c r="B70" s="17">
        <f>'salaires 24%'!B70*0.0082*1.075*167/209</f>
        <v>46.352874378987693</v>
      </c>
      <c r="C70" s="17">
        <f>'salaires 24%'!C70*0.0082*1.075*167/209</f>
        <v>47.628641563730469</v>
      </c>
      <c r="D70" s="17">
        <f>'salaires 24%'!D70*0.0082*1.075*167/209</f>
        <v>48.904408748473251</v>
      </c>
      <c r="E70" s="17">
        <f>'salaires 24%'!E70*0.0082*1.075*167/209</f>
        <v>50.180175933216042</v>
      </c>
      <c r="F70" s="17">
        <f>'salaires 24%'!F70*0.0082*1.075*167/209</f>
        <v>51.881198846206416</v>
      </c>
      <c r="G70" s="17">
        <f>'salaires 24%'!G70*0.0082*1.075*167/209</f>
        <v>53.582221759196777</v>
      </c>
      <c r="H70" s="17">
        <f>'salaires 24%'!H70*0.0082*1.075*167/209</f>
        <v>55.283244672187166</v>
      </c>
      <c r="I70" s="17">
        <f>'salaires 24%'!I70*0.0082*1.075*167/209</f>
        <v>55.92112826455854</v>
      </c>
      <c r="J70" s="17">
        <f>'salaires 24%'!J70*0.0082*1.075*167/209</f>
        <v>56.559011856929935</v>
      </c>
    </row>
    <row r="71" spans="1:10">
      <c r="A71" s="5">
        <v>355</v>
      </c>
      <c r="B71" s="17">
        <f>'salaires 24%'!B71*0.0082*1.075*167/209</f>
        <v>46.448783492124448</v>
      </c>
      <c r="C71" s="17">
        <f>'salaires 24%'!C71*0.0082*1.075*167/209</f>
        <v>47.727190377228787</v>
      </c>
      <c r="D71" s="17">
        <f>'salaires 24%'!D71*0.0082*1.075*167/209</f>
        <v>49.005597262333119</v>
      </c>
      <c r="E71" s="17">
        <f>'salaires 24%'!E71*0.0082*1.075*167/209</f>
        <v>50.284004147437464</v>
      </c>
      <c r="F71" s="17">
        <f>'salaires 24%'!F71*0.0082*1.075*167/209</f>
        <v>51.988546660909925</v>
      </c>
      <c r="G71" s="17">
        <f>'salaires 24%'!G71*0.0082*1.075*167/209</f>
        <v>53.693089174382393</v>
      </c>
      <c r="H71" s="17">
        <f>'salaires 24%'!H71*0.0082*1.075*167/209</f>
        <v>55.39763168785484</v>
      </c>
      <c r="I71" s="17">
        <f>'salaires 24%'!I71*0.0082*1.075*167/209</f>
        <v>56.036835130406999</v>
      </c>
      <c r="J71" s="17">
        <f>'salaires 24%'!J71*0.0082*1.075*167/209</f>
        <v>56.676038572959172</v>
      </c>
    </row>
    <row r="72" spans="1:10">
      <c r="A72" s="5">
        <v>360</v>
      </c>
      <c r="B72" s="17">
        <f>'salaires 24%'!B72*0.0082*1.075*167/209</f>
        <v>47.422260990462391</v>
      </c>
      <c r="C72" s="17">
        <f>'salaires 24%'!C72*0.0082*1.075*167/209</f>
        <v>48.727460834236567</v>
      </c>
      <c r="D72" s="17">
        <f>'salaires 24%'!D72*0.0082*1.075*167/209</f>
        <v>50.032660678010757</v>
      </c>
      <c r="E72" s="17">
        <f>'salaires 24%'!E72*0.0082*1.075*167/209</f>
        <v>51.337860521784961</v>
      </c>
      <c r="F72" s="17">
        <f>'salaires 24%'!F72*0.0082*1.075*167/209</f>
        <v>53.07812698015055</v>
      </c>
      <c r="G72" s="17">
        <f>'salaires 24%'!G72*0.0082*1.075*167/209</f>
        <v>54.818393438516146</v>
      </c>
      <c r="H72" s="17">
        <f>'salaires 24%'!H72*0.0082*1.075*167/209</f>
        <v>56.558659896881743</v>
      </c>
      <c r="I72" s="17">
        <f>'salaires 24%'!I72*0.0082*1.075*167/209</f>
        <v>57.211259818768831</v>
      </c>
      <c r="J72" s="17">
        <f>'salaires 24%'!J72*0.0082*1.075*167/209</f>
        <v>57.86385974065594</v>
      </c>
    </row>
    <row r="73" spans="1:10">
      <c r="A73" s="5">
        <v>365</v>
      </c>
      <c r="B73" s="17">
        <f>'salaires 24%'!B73*0.0082*1.075*167/209</f>
        <v>48.510829424564413</v>
      </c>
      <c r="C73" s="17">
        <f>'salaires 24%'!C73*0.0082*1.075*167/209</f>
        <v>49.845989867442334</v>
      </c>
      <c r="D73" s="17">
        <f>'salaires 24%'!D73*0.0082*1.075*167/209</f>
        <v>51.181150310320248</v>
      </c>
      <c r="E73" s="17">
        <f>'salaires 24%'!E73*0.0082*1.075*167/209</f>
        <v>52.516310753198162</v>
      </c>
      <c r="F73" s="17">
        <f>'salaires 24%'!F73*0.0082*1.075*167/209</f>
        <v>54.296524677035379</v>
      </c>
      <c r="G73" s="17">
        <f>'salaires 24%'!G73*0.0082*1.075*167/209</f>
        <v>56.076738600872623</v>
      </c>
      <c r="H73" s="17">
        <f>'salaires 24%'!H73*0.0082*1.075*167/209</f>
        <v>57.856952524709847</v>
      </c>
      <c r="I73" s="17">
        <f>'salaires 24%'!I73*0.0082*1.075*167/209</f>
        <v>58.5245327461488</v>
      </c>
      <c r="J73" s="17">
        <f>'salaires 24%'!J73*0.0082*1.075*167/209</f>
        <v>59.192112967587768</v>
      </c>
    </row>
    <row r="74" spans="1:10">
      <c r="A74" s="5">
        <v>370</v>
      </c>
      <c r="B74" s="17">
        <f>'salaires 24%'!B74*0.0082*1.075*167/209</f>
        <v>49.623375136950621</v>
      </c>
      <c r="C74" s="17">
        <f>'salaires 24%'!C74*0.0082*1.075*167/209</f>
        <v>50.989156104022648</v>
      </c>
      <c r="D74" s="17">
        <f>'salaires 24%'!D74*0.0082*1.075*167/209</f>
        <v>52.354937071094682</v>
      </c>
      <c r="E74" s="17">
        <f>'salaires 24%'!E74*0.0082*1.075*167/209</f>
        <v>53.720718038166723</v>
      </c>
      <c r="F74" s="17">
        <f>'salaires 24%'!F74*0.0082*1.075*167/209</f>
        <v>55.541759327596097</v>
      </c>
      <c r="G74" s="17">
        <f>'salaires 24%'!G74*0.0082*1.075*167/209</f>
        <v>57.362800617025485</v>
      </c>
      <c r="H74" s="17">
        <f>'salaires 24%'!H74*0.0082*1.075*167/209</f>
        <v>59.183841906454866</v>
      </c>
      <c r="I74" s="17">
        <f>'salaires 24%'!I74*0.0082*1.075*167/209</f>
        <v>59.866732389990894</v>
      </c>
      <c r="J74" s="17">
        <f>'salaires 24%'!J74*0.0082*1.075*167/209</f>
        <v>60.549622873526893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B3:B10"/>
  <sheetViews>
    <sheetView workbookViewId="0">
      <selection activeCell="B13" sqref="B13"/>
    </sheetView>
  </sheetViews>
  <sheetFormatPr baseColWidth="10" defaultRowHeight="12.3"/>
  <sheetData>
    <row r="3" spans="2:2">
      <c r="B3" s="28" t="s">
        <v>13</v>
      </c>
    </row>
    <row r="4" spans="2:2">
      <c r="B4" s="29" t="s">
        <v>36</v>
      </c>
    </row>
    <row r="5" spans="2:2">
      <c r="B5" s="29" t="s">
        <v>37</v>
      </c>
    </row>
    <row r="6" spans="2:2">
      <c r="B6" s="29" t="s">
        <v>38</v>
      </c>
    </row>
    <row r="7" spans="2:2">
      <c r="B7" s="29" t="s">
        <v>39</v>
      </c>
    </row>
    <row r="8" spans="2:2">
      <c r="B8" s="29" t="s">
        <v>40</v>
      </c>
    </row>
    <row r="10" spans="2:2">
      <c r="B10" s="29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74"/>
  <sheetViews>
    <sheetView topLeftCell="A55" workbookViewId="0">
      <selection activeCell="B69" sqref="B69:J74"/>
    </sheetView>
  </sheetViews>
  <sheetFormatPr baseColWidth="10" defaultRowHeight="12.3"/>
  <sheetData>
    <row r="2" spans="1:10" s="21" customFormat="1" ht="15">
      <c r="B2" s="22"/>
      <c r="C2" s="22"/>
      <c r="D2" s="24" t="s">
        <v>15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0.0082*196/209*'salaires 25%'!B7*1.04</f>
        <v>12.344461172014702</v>
      </c>
      <c r="C7" s="17">
        <f>0.0082*196/209*'salaires 25%'!C7*1.04</f>
        <v>12.684216984088501</v>
      </c>
      <c r="D7" s="17">
        <f>0.0082*196/209*'salaires 25%'!D7*1.04</f>
        <v>13.023972796162299</v>
      </c>
      <c r="E7" s="17">
        <f>0.0082*196/209*'salaires 25%'!E7*1.04</f>
        <v>13.363728608236096</v>
      </c>
      <c r="F7" s="17">
        <f>0.0082*196/209*'salaires 25%'!F7*1.04</f>
        <v>13.816736357667832</v>
      </c>
      <c r="G7" s="17">
        <f>0.0082*196/209*'salaires 25%'!G7*1.04</f>
        <v>14.269744107099564</v>
      </c>
      <c r="H7" s="17">
        <f>0.0082*196/209*'salaires 25%'!H7*1.04</f>
        <v>14.722751856531298</v>
      </c>
      <c r="I7" s="17">
        <f>0.0082*196/209*'salaires 25%'!I7*1.04</f>
        <v>14.892629762568193</v>
      </c>
      <c r="J7" s="17">
        <f>0.0082*196/209*'salaires 25%'!J7*1.04</f>
        <v>15.062507668605095</v>
      </c>
    </row>
    <row r="8" spans="1:10">
      <c r="A8" s="5">
        <v>35</v>
      </c>
      <c r="B8" s="17">
        <f>0.0082*196/209*'salaires 25%'!B8*1.04</f>
        <v>12.580482439420942</v>
      </c>
      <c r="C8" s="17">
        <f>0.0082*196/209*'salaires 25%'!C8*1.04</f>
        <v>12.926734249680234</v>
      </c>
      <c r="D8" s="17">
        <f>0.0082*196/209*'salaires 25%'!D8*1.04</f>
        <v>13.272986059939525</v>
      </c>
      <c r="E8" s="17">
        <f>0.0082*196/209*'salaires 25%'!E8*1.04</f>
        <v>13.619237870198814</v>
      </c>
      <c r="F8" s="17">
        <f>0.0082*196/209*'salaires 25%'!F8*1.04</f>
        <v>14.080906950544534</v>
      </c>
      <c r="G8" s="17">
        <f>0.0082*196/209*'salaires 25%'!G8*1.04</f>
        <v>14.542576030890261</v>
      </c>
      <c r="H8" s="17">
        <f>0.0082*196/209*'salaires 25%'!H8*1.04</f>
        <v>15.004245111235983</v>
      </c>
      <c r="I8" s="17">
        <f>0.0082*196/209*'salaires 25%'!I8*1.04</f>
        <v>15.177371016365631</v>
      </c>
      <c r="J8" s="17">
        <f>0.0082*196/209*'salaires 25%'!J8*1.04</f>
        <v>15.350496921495273</v>
      </c>
    </row>
    <row r="9" spans="1:10">
      <c r="A9" s="5">
        <v>40</v>
      </c>
      <c r="B9" s="17">
        <f>0.0082*196/209*'salaires 25%'!B9*1.04</f>
        <v>12.83297030687878</v>
      </c>
      <c r="C9" s="17">
        <f>0.0082*196/209*'salaires 25%'!C9*1.04</f>
        <v>13.186171324499297</v>
      </c>
      <c r="D9" s="17">
        <f>0.0082*196/209*'salaires 25%'!D9*1.04</f>
        <v>13.539372342119814</v>
      </c>
      <c r="E9" s="17">
        <f>0.0082*196/209*'salaires 25%'!E9*1.04</f>
        <v>13.892573359740329</v>
      </c>
      <c r="F9" s="17">
        <f>0.0082*196/209*'salaires 25%'!F9*1.04</f>
        <v>14.363508049901018</v>
      </c>
      <c r="G9" s="17">
        <f>0.0082*196/209*'salaires 25%'!G9*1.04</f>
        <v>14.834442740061707</v>
      </c>
      <c r="H9" s="17">
        <f>0.0082*196/209*'salaires 25%'!H9*1.04</f>
        <v>15.305377430222396</v>
      </c>
      <c r="I9" s="17">
        <f>0.0082*196/209*'salaires 25%'!I9*1.04</f>
        <v>15.481977939032657</v>
      </c>
      <c r="J9" s="17">
        <f>0.0082*196/209*'salaires 25%'!J9*1.04</f>
        <v>15.658578447842915</v>
      </c>
    </row>
    <row r="10" spans="1:10">
      <c r="A10" s="5">
        <v>45</v>
      </c>
      <c r="B10" s="17">
        <f>0.0082*196/209*'salaires 25%'!B10*1.04</f>
        <v>13.085458174336617</v>
      </c>
      <c r="C10" s="17">
        <f>0.0082*196/209*'salaires 25%'!C10*1.04</f>
        <v>13.44560839931836</v>
      </c>
      <c r="D10" s="17">
        <f>0.0082*196/209*'salaires 25%'!D10*1.04</f>
        <v>13.805758624300097</v>
      </c>
      <c r="E10" s="17">
        <f>0.0082*196/209*'salaires 25%'!E10*1.04</f>
        <v>14.165908849281839</v>
      </c>
      <c r="F10" s="17">
        <f>0.0082*196/209*'salaires 25%'!F10*1.04</f>
        <v>14.646109149257496</v>
      </c>
      <c r="G10" s="17">
        <f>0.0082*196/209*'salaires 25%'!G10*1.04</f>
        <v>15.126309449233153</v>
      </c>
      <c r="H10" s="17">
        <f>0.0082*196/209*'salaires 25%'!H10*1.04</f>
        <v>15.60650974920881</v>
      </c>
      <c r="I10" s="17">
        <f>0.0082*196/209*'salaires 25%'!I10*1.04</f>
        <v>15.786584861699678</v>
      </c>
      <c r="J10" s="17">
        <f>0.0082*196/209*'salaires 25%'!J10*1.04</f>
        <v>15.966659974190552</v>
      </c>
    </row>
    <row r="11" spans="1:10">
      <c r="A11" s="5">
        <v>50</v>
      </c>
      <c r="B11" s="17">
        <f>0.0082*196/209*'salaires 25%'!B11*1.04</f>
        <v>13.343434908478322</v>
      </c>
      <c r="C11" s="17">
        <f>0.0082*196/209*'salaires 25%'!C11*1.04</f>
        <v>13.710685410546532</v>
      </c>
      <c r="D11" s="17">
        <f>0.0082*196/209*'salaires 25%'!D11*1.04</f>
        <v>14.077935912614739</v>
      </c>
      <c r="E11" s="17">
        <f>0.0082*196/209*'salaires 25%'!E11*1.04</f>
        <v>14.445186414682951</v>
      </c>
      <c r="F11" s="17">
        <f>0.0082*196/209*'salaires 25%'!F11*1.04</f>
        <v>14.934853750773899</v>
      </c>
      <c r="G11" s="17">
        <f>0.0082*196/209*'salaires 25%'!G11*1.04</f>
        <v>15.424521086864845</v>
      </c>
      <c r="H11" s="17">
        <f>0.0082*196/209*'salaires 25%'!H11*1.04</f>
        <v>15.914188422955792</v>
      </c>
      <c r="I11" s="17">
        <f>0.0082*196/209*'salaires 25%'!I11*1.04</f>
        <v>16.097813673989901</v>
      </c>
      <c r="J11" s="17">
        <f>0.0082*196/209*'salaires 25%'!J11*1.04</f>
        <v>16.281438925024002</v>
      </c>
    </row>
    <row r="12" spans="1:10">
      <c r="A12" s="5">
        <v>55</v>
      </c>
      <c r="B12" s="17">
        <f>0.0082*196/209*'salaires 25%'!B12*1.04</f>
        <v>13.595922775936158</v>
      </c>
      <c r="C12" s="17">
        <f>0.0082*196/209*'salaires 25%'!C12*1.04</f>
        <v>13.970122485365593</v>
      </c>
      <c r="D12" s="17">
        <f>0.0082*196/209*'salaires 25%'!D12*1.04</f>
        <v>14.344322194795028</v>
      </c>
      <c r="E12" s="17">
        <f>0.0082*196/209*'salaires 25%'!E12*1.04</f>
        <v>14.718521904224461</v>
      </c>
      <c r="F12" s="17">
        <f>0.0082*196/209*'salaires 25%'!F12*1.04</f>
        <v>15.217454850130375</v>
      </c>
      <c r="G12" s="17">
        <f>0.0082*196/209*'salaires 25%'!G12*1.04</f>
        <v>15.716387796036287</v>
      </c>
      <c r="H12" s="17">
        <f>0.0082*196/209*'salaires 25%'!H12*1.04</f>
        <v>16.215320741942204</v>
      </c>
      <c r="I12" s="17">
        <f>0.0082*196/209*'salaires 25%'!I12*1.04</f>
        <v>16.402420596656924</v>
      </c>
      <c r="J12" s="17">
        <f>0.0082*196/209*'salaires 25%'!J12*1.04</f>
        <v>16.589520451371641</v>
      </c>
    </row>
    <row r="13" spans="1:10">
      <c r="A13" s="5">
        <v>60</v>
      </c>
      <c r="B13" s="17">
        <f>0.0082*196/209*'salaires 25%'!B13*1.04</f>
        <v>13.864877243445592</v>
      </c>
      <c r="C13" s="17">
        <f>0.0082*196/209*'salaires 25%'!C13*1.04</f>
        <v>14.246479369411984</v>
      </c>
      <c r="D13" s="17">
        <f>0.0082*196/209*'salaires 25%'!D13*1.04</f>
        <v>14.628081495378373</v>
      </c>
      <c r="E13" s="17">
        <f>0.0082*196/209*'salaires 25%'!E13*1.04</f>
        <v>15.009683621344768</v>
      </c>
      <c r="F13" s="17">
        <f>0.0082*196/209*'salaires 25%'!F13*1.04</f>
        <v>15.518486455966624</v>
      </c>
      <c r="G13" s="17">
        <f>0.0082*196/209*'salaires 25%'!G13*1.04</f>
        <v>16.027289290588485</v>
      </c>
      <c r="H13" s="17">
        <f>0.0082*196/209*'salaires 25%'!H13*1.04</f>
        <v>16.536092125210338</v>
      </c>
      <c r="I13" s="17">
        <f>0.0082*196/209*'salaires 25%'!I13*1.04</f>
        <v>16.726893188193532</v>
      </c>
      <c r="J13" s="17">
        <f>0.0082*196/209*'salaires 25%'!J13*1.04</f>
        <v>16.917694251176734</v>
      </c>
    </row>
    <row r="14" spans="1:10">
      <c r="A14" s="5">
        <v>65</v>
      </c>
      <c r="B14" s="17">
        <f>0.0082*196/209*'salaires 25%'!B14*1.04</f>
        <v>14.144809444322757</v>
      </c>
      <c r="C14" s="17">
        <f>0.0082*196/209*'salaires 25%'!C14*1.04</f>
        <v>14.534116126276599</v>
      </c>
      <c r="D14" s="17">
        <f>0.0082*196/209*'salaires 25%'!D14*1.04</f>
        <v>14.923422808230432</v>
      </c>
      <c r="E14" s="17">
        <f>0.0082*196/209*'salaires 25%'!E14*1.04</f>
        <v>15.312729490184269</v>
      </c>
      <c r="F14" s="17">
        <f>0.0082*196/209*'salaires 25%'!F14*1.04</f>
        <v>15.831805066122721</v>
      </c>
      <c r="G14" s="17">
        <f>0.0082*196/209*'salaires 25%'!G14*1.04</f>
        <v>16.350880642061171</v>
      </c>
      <c r="H14" s="17">
        <f>0.0082*196/209*'salaires 25%'!H14*1.04</f>
        <v>16.869956217999619</v>
      </c>
      <c r="I14" s="17">
        <f>0.0082*196/209*'salaires 25%'!I14*1.04</f>
        <v>17.064609558976539</v>
      </c>
      <c r="J14" s="17">
        <f>0.0082*196/209*'salaires 25%'!J14*1.04</f>
        <v>17.259262899953459</v>
      </c>
    </row>
    <row r="15" spans="1:10">
      <c r="A15" s="5">
        <v>70</v>
      </c>
      <c r="B15" s="17">
        <f>0.0082*196/209*'salaires 25%'!B15*1.04</f>
        <v>14.441208245251524</v>
      </c>
      <c r="C15" s="17">
        <f>0.0082*196/209*'salaires 25%'!C15*1.04</f>
        <v>14.838672692368542</v>
      </c>
      <c r="D15" s="17">
        <f>0.0082*196/209*'salaires 25%'!D15*1.04</f>
        <v>15.236137139485553</v>
      </c>
      <c r="E15" s="17">
        <f>0.0082*196/209*'salaires 25%'!E15*1.04</f>
        <v>15.633601586602568</v>
      </c>
      <c r="F15" s="17">
        <f>0.0082*196/209*'salaires 25%'!F15*1.04</f>
        <v>16.163554182758588</v>
      </c>
      <c r="G15" s="17">
        <f>0.0082*196/209*'salaires 25%'!G15*1.04</f>
        <v>16.693506778914607</v>
      </c>
      <c r="H15" s="17">
        <f>0.0082*196/209*'salaires 25%'!H15*1.04</f>
        <v>17.223459375070629</v>
      </c>
      <c r="I15" s="17">
        <f>0.0082*196/209*'salaires 25%'!I15*1.04</f>
        <v>17.422191598629134</v>
      </c>
      <c r="J15" s="17">
        <f>0.0082*196/209*'salaires 25%'!J15*1.04</f>
        <v>17.620923822187642</v>
      </c>
    </row>
    <row r="16" spans="1:10">
      <c r="A16" s="5">
        <v>75</v>
      </c>
      <c r="B16" s="17">
        <f>0.0082*196/209*'salaires 25%'!B16*1.04</f>
        <v>14.710162712760964</v>
      </c>
      <c r="C16" s="17">
        <f>0.0082*196/209*'salaires 25%'!C16*1.04</f>
        <v>15.115029576414937</v>
      </c>
      <c r="D16" s="17">
        <f>0.0082*196/209*'salaires 25%'!D16*1.04</f>
        <v>15.519896440068901</v>
      </c>
      <c r="E16" s="17">
        <f>0.0082*196/209*'salaires 25%'!E16*1.04</f>
        <v>15.924763303722877</v>
      </c>
      <c r="F16" s="17">
        <f>0.0082*196/209*'salaires 25%'!F16*1.04</f>
        <v>16.464585788594839</v>
      </c>
      <c r="G16" s="17">
        <f>0.0082*196/209*'salaires 25%'!G16*1.04</f>
        <v>17.004408273466801</v>
      </c>
      <c r="H16" s="17">
        <f>0.0082*196/209*'salaires 25%'!H16*1.04</f>
        <v>17.544230758338763</v>
      </c>
      <c r="I16" s="17">
        <f>0.0082*196/209*'salaires 25%'!I16*1.04</f>
        <v>17.746664190165745</v>
      </c>
      <c r="J16" s="17">
        <f>0.0082*196/209*'salaires 25%'!J16*1.04</f>
        <v>17.949097621992735</v>
      </c>
    </row>
    <row r="17" spans="1:10">
      <c r="A17" s="5">
        <v>80</v>
      </c>
      <c r="B17" s="17">
        <f>0.0082*196/209*'salaires 25%'!B17*1.04</f>
        <v>14.979117180270396</v>
      </c>
      <c r="C17" s="17">
        <f>0.0082*196/209*'salaires 25%'!C17*1.04</f>
        <v>15.391386460461323</v>
      </c>
      <c r="D17" s="17">
        <f>0.0082*196/209*'salaires 25%'!D17*1.04</f>
        <v>15.803655740652252</v>
      </c>
      <c r="E17" s="17">
        <f>0.0082*196/209*'salaires 25%'!E17*1.04</f>
        <v>16.215925020843176</v>
      </c>
      <c r="F17" s="17">
        <f>0.0082*196/209*'salaires 25%'!F17*1.04</f>
        <v>16.765617394431086</v>
      </c>
      <c r="G17" s="17">
        <f>0.0082*196/209*'salaires 25%'!G17*1.04</f>
        <v>17.315309768018988</v>
      </c>
      <c r="H17" s="17">
        <f>0.0082*196/209*'salaires 25%'!H17*1.04</f>
        <v>17.86500214160689</v>
      </c>
      <c r="I17" s="17">
        <f>0.0082*196/209*'salaires 25%'!I17*1.04</f>
        <v>18.071136781702357</v>
      </c>
      <c r="J17" s="17">
        <f>0.0082*196/209*'salaires 25%'!J17*1.04</f>
        <v>18.27727142179782</v>
      </c>
    </row>
    <row r="18" spans="1:10">
      <c r="A18" s="5">
        <v>85</v>
      </c>
      <c r="B18" s="17">
        <f>0.0082*196/209*'salaires 25%'!B18*1.04</f>
        <v>15.319426914670091</v>
      </c>
      <c r="C18" s="17">
        <f>0.0082*196/209*'salaires 25%'!C18*1.04</f>
        <v>15.741062517826149</v>
      </c>
      <c r="D18" s="17">
        <f>0.0082*196/209*'salaires 25%'!D18*1.04</f>
        <v>16.162698120982203</v>
      </c>
      <c r="E18" s="17">
        <f>0.0082*196/209*'salaires 25%'!E18*1.04</f>
        <v>16.584333724138265</v>
      </c>
      <c r="F18" s="17">
        <f>0.0082*196/209*'salaires 25%'!F18*1.04</f>
        <v>17.146514528346337</v>
      </c>
      <c r="G18" s="17">
        <f>0.0082*196/209*'salaires 25%'!G18*1.04</f>
        <v>17.708695332554417</v>
      </c>
      <c r="H18" s="17">
        <f>0.0082*196/209*'salaires 25%'!H18*1.04</f>
        <v>18.270876136762492</v>
      </c>
      <c r="I18" s="17">
        <f>0.0082*196/209*'salaires 25%'!I18*1.04</f>
        <v>18.48169393834052</v>
      </c>
      <c r="J18" s="17">
        <f>0.0082*196/209*'salaires 25%'!J18*1.04</f>
        <v>18.692511739918555</v>
      </c>
    </row>
    <row r="19" spans="1:10">
      <c r="A19" s="5">
        <v>90</v>
      </c>
      <c r="B19" s="17">
        <f>0.0082*196/209*'salaires 25%'!B19*1.04</f>
        <v>15.670714382437517</v>
      </c>
      <c r="C19" s="17">
        <f>0.0082*196/209*'salaires 25%'!C19*1.04</f>
        <v>16.10201844800919</v>
      </c>
      <c r="D19" s="17">
        <f>0.0082*196/209*'salaires 25%'!D19*1.04</f>
        <v>16.53332251358086</v>
      </c>
      <c r="E19" s="17">
        <f>0.0082*196/209*'salaires 25%'!E19*1.04</f>
        <v>16.964626579152537</v>
      </c>
      <c r="F19" s="17">
        <f>0.0082*196/209*'salaires 25%'!F19*1.04</f>
        <v>17.539698666581437</v>
      </c>
      <c r="G19" s="17">
        <f>0.0082*196/209*'salaires 25%'!G19*1.04</f>
        <v>18.114770754010337</v>
      </c>
      <c r="H19" s="17">
        <f>0.0082*196/209*'salaires 25%'!H19*1.04</f>
        <v>18.689842841439244</v>
      </c>
      <c r="I19" s="17">
        <f>0.0082*196/209*'salaires 25%'!I19*1.04</f>
        <v>18.905494874225074</v>
      </c>
      <c r="J19" s="17">
        <f>0.0082*196/209*'salaires 25%'!J19*1.04</f>
        <v>19.121146907010914</v>
      </c>
    </row>
    <row r="20" spans="1:10">
      <c r="A20" s="5">
        <v>95</v>
      </c>
      <c r="B20" s="17">
        <f>0.0082*196/209*'salaires 25%'!B20*1.04</f>
        <v>16.016512983521075</v>
      </c>
      <c r="C20" s="17">
        <f>0.0082*196/209*'salaires 25%'!C20*1.04</f>
        <v>16.457334441783125</v>
      </c>
      <c r="D20" s="17">
        <f>0.0082*196/209*'salaires 25%'!D20*1.04</f>
        <v>16.898155900045168</v>
      </c>
      <c r="E20" s="17">
        <f>0.0082*196/209*'salaires 25%'!E20*1.04</f>
        <v>17.338977358307222</v>
      </c>
      <c r="F20" s="17">
        <f>0.0082*196/209*'salaires 25%'!F20*1.04</f>
        <v>17.926739302656618</v>
      </c>
      <c r="G20" s="17">
        <f>0.0082*196/209*'salaires 25%'!G20*1.04</f>
        <v>18.514501247006017</v>
      </c>
      <c r="H20" s="17">
        <f>0.0082*196/209*'salaires 25%'!H20*1.04</f>
        <v>19.102263191355416</v>
      </c>
      <c r="I20" s="17">
        <f>0.0082*196/209*'salaires 25%'!I20*1.04</f>
        <v>19.322673920486437</v>
      </c>
      <c r="J20" s="17">
        <f>0.0082*196/209*'salaires 25%'!J20*1.04</f>
        <v>19.543084649617462</v>
      </c>
    </row>
    <row r="21" spans="1:10">
      <c r="A21" s="5">
        <v>100</v>
      </c>
      <c r="B21" s="17">
        <f>0.0082*196/209*'salaires 25%'!B21*1.04</f>
        <v>16.373289317972365</v>
      </c>
      <c r="C21" s="17">
        <f>0.0082*196/209*'salaires 25%'!C21*1.04</f>
        <v>16.823930308375282</v>
      </c>
      <c r="D21" s="17">
        <f>0.0082*196/209*'salaires 25%'!D21*1.04</f>
        <v>17.274571298778184</v>
      </c>
      <c r="E21" s="17">
        <f>0.0082*196/209*'salaires 25%'!E21*1.04</f>
        <v>17.725212289181091</v>
      </c>
      <c r="F21" s="17">
        <f>0.0082*196/209*'salaires 25%'!F21*1.04</f>
        <v>18.326066943051639</v>
      </c>
      <c r="G21" s="17">
        <f>0.0082*196/209*'salaires 25%'!G21*1.04</f>
        <v>18.926921596922185</v>
      </c>
      <c r="H21" s="17">
        <f>0.0082*196/209*'salaires 25%'!H21*1.04</f>
        <v>19.527776250792733</v>
      </c>
      <c r="I21" s="17">
        <f>0.0082*196/209*'salaires 25%'!I21*1.04</f>
        <v>19.753096745994185</v>
      </c>
      <c r="J21" s="17">
        <f>0.0082*196/209*'salaires 25%'!J21*1.04</f>
        <v>19.978417241195647</v>
      </c>
    </row>
    <row r="22" spans="1:10">
      <c r="A22" s="5">
        <v>105</v>
      </c>
      <c r="B22" s="17">
        <f>0.0082*196/209*'salaires 25%'!B22*1.04</f>
        <v>16.752021119159128</v>
      </c>
      <c r="C22" s="17">
        <f>0.0082*196/209*'salaires 25%'!C22*1.04</f>
        <v>17.21308592060387</v>
      </c>
      <c r="D22" s="17">
        <f>0.0082*196/209*'salaires 25%'!D22*1.04</f>
        <v>17.674150722048612</v>
      </c>
      <c r="E22" s="17">
        <f>0.0082*196/209*'salaires 25%'!E22*1.04</f>
        <v>18.135215523493361</v>
      </c>
      <c r="F22" s="17">
        <f>0.0082*196/209*'salaires 25%'!F22*1.04</f>
        <v>18.749968592086358</v>
      </c>
      <c r="G22" s="17">
        <f>0.0082*196/209*'salaires 25%'!G22*1.04</f>
        <v>19.364721660679354</v>
      </c>
      <c r="H22" s="17">
        <f>0.0082*196/209*'salaires 25%'!H22*1.04</f>
        <v>19.979474729272351</v>
      </c>
      <c r="I22" s="17">
        <f>0.0082*196/209*'salaires 25%'!I22*1.04</f>
        <v>20.210007129994722</v>
      </c>
      <c r="J22" s="17">
        <f>0.0082*196/209*'salaires 25%'!J22*1.04</f>
        <v>20.440539530717093</v>
      </c>
    </row>
    <row r="23" spans="1:10">
      <c r="A23" s="5">
        <v>110</v>
      </c>
      <c r="B23" s="17">
        <f>0.0082*196/209*'salaires 25%'!B23*1.04</f>
        <v>17.147219520397478</v>
      </c>
      <c r="C23" s="17">
        <f>0.0082*196/209*'salaires 25%'!C23*1.04</f>
        <v>17.619161342059794</v>
      </c>
      <c r="D23" s="17">
        <f>0.0082*196/209*'salaires 25%'!D23*1.04</f>
        <v>18.091103163722106</v>
      </c>
      <c r="E23" s="17">
        <f>0.0082*196/209*'salaires 25%'!E23*1.04</f>
        <v>18.563044985384426</v>
      </c>
      <c r="F23" s="17">
        <f>0.0082*196/209*'salaires 25%'!F23*1.04</f>
        <v>19.192300747600846</v>
      </c>
      <c r="G23" s="17">
        <f>0.0082*196/209*'salaires 25%'!G23*1.04</f>
        <v>19.821556509817267</v>
      </c>
      <c r="H23" s="17">
        <f>0.0082*196/209*'salaires 25%'!H23*1.04</f>
        <v>20.450812272033687</v>
      </c>
      <c r="I23" s="17">
        <f>0.0082*196/209*'salaires 25%'!I23*1.04</f>
        <v>20.686783182864847</v>
      </c>
      <c r="J23" s="17">
        <f>0.0082*196/209*'salaires 25%'!J23*1.04</f>
        <v>20.922754093696</v>
      </c>
    </row>
    <row r="24" spans="1:10">
      <c r="A24" s="5">
        <v>115</v>
      </c>
      <c r="B24" s="17">
        <f>0.0082*196/209*'salaires 25%'!B24*1.04</f>
        <v>17.569862255055167</v>
      </c>
      <c r="C24" s="17">
        <f>0.0082*196/209*'salaires 25%'!C24*1.04</f>
        <v>18.053436445561275</v>
      </c>
      <c r="D24" s="17">
        <f>0.0082*196/209*'salaires 25%'!D24*1.04</f>
        <v>18.537010636067375</v>
      </c>
      <c r="E24" s="17">
        <f>0.0082*196/209*'salaires 25%'!E24*1.04</f>
        <v>19.020584826573476</v>
      </c>
      <c r="F24" s="17">
        <f>0.0082*196/209*'salaires 25%'!F24*1.04</f>
        <v>19.665350413914958</v>
      </c>
      <c r="G24" s="17">
        <f>0.0082*196/209*'salaires 25%'!G24*1.04</f>
        <v>20.310116001256429</v>
      </c>
      <c r="H24" s="17">
        <f>0.0082*196/209*'salaires 25%'!H24*1.04</f>
        <v>20.9548815885979</v>
      </c>
      <c r="I24" s="17">
        <f>0.0082*196/209*'salaires 25%'!I24*1.04</f>
        <v>21.196668683850952</v>
      </c>
      <c r="J24" s="17">
        <f>0.0082*196/209*'salaires 25%'!J24*1.04</f>
        <v>21.438455779104011</v>
      </c>
    </row>
    <row r="25" spans="1:10">
      <c r="A25" s="5">
        <v>120</v>
      </c>
      <c r="B25" s="17">
        <f>0.0082*196/209*'salaires 25%'!B25*1.04</f>
        <v>18.052882523235375</v>
      </c>
      <c r="C25" s="17">
        <f>0.0082*196/209*'salaires 25%'!C25*1.04</f>
        <v>18.549750849562951</v>
      </c>
      <c r="D25" s="17">
        <f>0.0082*196/209*'salaires 25%'!D25*1.04</f>
        <v>19.046619175890527</v>
      </c>
      <c r="E25" s="17">
        <f>0.0082*196/209*'salaires 25%'!E25*1.04</f>
        <v>19.54348750221811</v>
      </c>
      <c r="F25" s="17">
        <f>0.0082*196/209*'salaires 25%'!F25*1.04</f>
        <v>20.205978603988214</v>
      </c>
      <c r="G25" s="17">
        <f>0.0082*196/209*'salaires 25%'!G25*1.04</f>
        <v>20.868469705758319</v>
      </c>
      <c r="H25" s="17">
        <f>0.0082*196/209*'salaires 25%'!H25*1.04</f>
        <v>21.53096080752843</v>
      </c>
      <c r="I25" s="17">
        <f>0.0082*196/209*'salaires 25%'!I25*1.04</f>
        <v>21.779394970692213</v>
      </c>
      <c r="J25" s="17">
        <f>0.0082*196/209*'salaires 25%'!J25*1.04</f>
        <v>22.027829133856006</v>
      </c>
    </row>
    <row r="26" spans="1:10">
      <c r="A26" s="5">
        <v>125</v>
      </c>
      <c r="B26" s="17">
        <f>0.0082*196/209*'salaires 25%'!B26*1.04</f>
        <v>18.508458457996252</v>
      </c>
      <c r="C26" s="17">
        <f>0.0082*196/209*'salaires 25%'!C26*1.04</f>
        <v>19.017865571519089</v>
      </c>
      <c r="D26" s="17">
        <f>0.0082*196/209*'salaires 25%'!D26*1.04</f>
        <v>19.527272685041915</v>
      </c>
      <c r="E26" s="17">
        <f>0.0082*196/209*'salaires 25%'!E26*1.04</f>
        <v>20.036679798564752</v>
      </c>
      <c r="F26" s="17">
        <f>0.0082*196/209*'salaires 25%'!F26*1.04</f>
        <v>20.715889283261856</v>
      </c>
      <c r="G26" s="17">
        <f>0.0082*196/209*'salaires 25%'!G26*1.04</f>
        <v>21.395098767958967</v>
      </c>
      <c r="H26" s="17">
        <f>0.0082*196/209*'salaires 25%'!H26*1.04</f>
        <v>22.074308252656081</v>
      </c>
      <c r="I26" s="17">
        <f>0.0082*196/209*'salaires 25%'!I26*1.04</f>
        <v>22.329011809417491</v>
      </c>
      <c r="J26" s="17">
        <f>0.0082*196/209*'salaires 25%'!J26*1.04</f>
        <v>22.583715366178911</v>
      </c>
    </row>
    <row r="27" spans="1:10">
      <c r="A27" s="5">
        <v>130</v>
      </c>
      <c r="B27" s="17">
        <f>0.0082*196/209*'salaires 25%'!B27*1.04</f>
        <v>18.958545526073269</v>
      </c>
      <c r="C27" s="17">
        <f>0.0082*196/209*'salaires 25%'!C27*1.04</f>
        <v>19.480340357066115</v>
      </c>
      <c r="D27" s="17">
        <f>0.0082*196/209*'salaires 25%'!D27*1.04</f>
        <v>20.002135188058951</v>
      </c>
      <c r="E27" s="17">
        <f>0.0082*196/209*'salaires 25%'!E27*1.04</f>
        <v>20.523930019051793</v>
      </c>
      <c r="F27" s="17">
        <f>0.0082*196/209*'salaires 25%'!F27*1.04</f>
        <v>21.219656460375582</v>
      </c>
      <c r="G27" s="17">
        <f>0.0082*196/209*'salaires 25%'!G27*1.04</f>
        <v>21.91538290169937</v>
      </c>
      <c r="H27" s="17">
        <f>0.0082*196/209*'salaires 25%'!H27*1.04</f>
        <v>22.611109343023166</v>
      </c>
      <c r="I27" s="17">
        <f>0.0082*196/209*'salaires 25%'!I27*1.04</f>
        <v>22.872006758519582</v>
      </c>
      <c r="J27" s="17">
        <f>0.0082*196/209*'salaires 25%'!J27*1.04</f>
        <v>23.132904174016005</v>
      </c>
    </row>
    <row r="28" spans="1:10">
      <c r="A28" s="5">
        <v>135</v>
      </c>
      <c r="B28" s="17">
        <f>0.0082*196/209*'salaires 25%'!B28*1.04</f>
        <v>19.430588060885746</v>
      </c>
      <c r="C28" s="17">
        <f>0.0082*196/209*'salaires 25%'!C28*1.04</f>
        <v>19.965374888249574</v>
      </c>
      <c r="D28" s="17">
        <f>0.0082*196/209*'salaires 25%'!D28*1.04</f>
        <v>20.500161715613398</v>
      </c>
      <c r="E28" s="17">
        <f>0.0082*196/209*'salaires 25%'!E28*1.04</f>
        <v>21.034948542977226</v>
      </c>
      <c r="F28" s="17">
        <f>0.0082*196/209*'salaires 25%'!F28*1.04</f>
        <v>21.747997646128994</v>
      </c>
      <c r="G28" s="17">
        <f>0.0082*196/209*'salaires 25%'!G28*1.04</f>
        <v>22.461046749280765</v>
      </c>
      <c r="H28" s="17">
        <f>0.0082*196/209*'salaires 25%'!H28*1.04</f>
        <v>23.174095852432544</v>
      </c>
      <c r="I28" s="17">
        <f>0.0082*196/209*'salaires 25%'!I28*1.04</f>
        <v>23.441489266114456</v>
      </c>
      <c r="J28" s="17">
        <f>0.0082*196/209*'salaires 25%'!J28*1.04</f>
        <v>23.708882679796371</v>
      </c>
    </row>
    <row r="29" spans="1:10">
      <c r="A29" s="5">
        <v>140</v>
      </c>
      <c r="B29" s="17">
        <f>0.0082*196/209*'salaires 25%'!B29*1.04</f>
        <v>19.908119462382093</v>
      </c>
      <c r="C29" s="17">
        <f>0.0082*196/209*'salaires 25%'!C29*1.04</f>
        <v>20.456049355842147</v>
      </c>
      <c r="D29" s="17">
        <f>0.0082*196/209*'salaires 25%'!D29*1.04</f>
        <v>21.003979249302205</v>
      </c>
      <c r="E29" s="17">
        <f>0.0082*196/209*'salaires 25%'!E29*1.04</f>
        <v>21.551909142762263</v>
      </c>
      <c r="F29" s="17">
        <f>0.0082*196/209*'salaires 25%'!F29*1.04</f>
        <v>22.282482334042339</v>
      </c>
      <c r="G29" s="17">
        <f>0.0082*196/209*'salaires 25%'!G29*1.04</f>
        <v>23.013055525322411</v>
      </c>
      <c r="H29" s="17">
        <f>0.0082*196/209*'salaires 25%'!H29*1.04</f>
        <v>23.743628716602494</v>
      </c>
      <c r="I29" s="17">
        <f>0.0082*196/209*'salaires 25%'!I29*1.04</f>
        <v>24.017593663332523</v>
      </c>
      <c r="J29" s="17">
        <f>0.0082*196/209*'salaires 25%'!J29*1.04</f>
        <v>24.291558610062552</v>
      </c>
    </row>
    <row r="30" spans="1:10">
      <c r="A30" s="5">
        <v>145</v>
      </c>
      <c r="B30" s="17">
        <f>0.0082*196/209*'salaires 25%'!B30*1.04</f>
        <v>20.402117463930036</v>
      </c>
      <c r="C30" s="17">
        <f>0.0082*196/209*'salaires 25%'!C30*1.04</f>
        <v>20.963643632662055</v>
      </c>
      <c r="D30" s="17">
        <f>0.0082*196/209*'salaires 25%'!D30*1.04</f>
        <v>21.525169801394075</v>
      </c>
      <c r="E30" s="17">
        <f>0.0082*196/209*'salaires 25%'!E30*1.04</f>
        <v>22.086695970126087</v>
      </c>
      <c r="F30" s="17">
        <f>0.0082*196/209*'salaires 25%'!F30*1.04</f>
        <v>22.83539752843545</v>
      </c>
      <c r="G30" s="17">
        <f>0.0082*196/209*'salaires 25%'!G30*1.04</f>
        <v>23.584099086744807</v>
      </c>
      <c r="H30" s="17">
        <f>0.0082*196/209*'salaires 25%'!H30*1.04</f>
        <v>24.332800645054174</v>
      </c>
      <c r="I30" s="17">
        <f>0.0082*196/209*'salaires 25%'!I30*1.04</f>
        <v>24.613563729420179</v>
      </c>
      <c r="J30" s="17">
        <f>0.0082*196/209*'salaires 25%'!J30*1.04</f>
        <v>24.89432681378619</v>
      </c>
    </row>
    <row r="31" spans="1:10">
      <c r="A31" s="5">
        <v>150</v>
      </c>
      <c r="B31" s="17">
        <f>0.0082*196/209*'salaires 25%'!B31*1.04</f>
        <v>20.907093198845708</v>
      </c>
      <c r="C31" s="17">
        <f>0.0082*196/209*'salaires 25%'!C31*1.04</f>
        <v>21.482517782300182</v>
      </c>
      <c r="D31" s="17">
        <f>0.0082*196/209*'salaires 25%'!D31*1.04</f>
        <v>22.057942365754641</v>
      </c>
      <c r="E31" s="17">
        <f>0.0082*196/209*'salaires 25%'!E31*1.04</f>
        <v>22.633366949209112</v>
      </c>
      <c r="F31" s="17">
        <f>0.0082*196/209*'salaires 25%'!F31*1.04</f>
        <v>23.400599727148407</v>
      </c>
      <c r="G31" s="17">
        <f>0.0082*196/209*'salaires 25%'!G31*1.04</f>
        <v>24.167832505087699</v>
      </c>
      <c r="H31" s="17">
        <f>0.0082*196/209*'salaires 25%'!H31*1.04</f>
        <v>24.93506528302699</v>
      </c>
      <c r="I31" s="17">
        <f>0.0082*196/209*'salaires 25%'!I31*1.04</f>
        <v>25.222777574754222</v>
      </c>
      <c r="J31" s="17">
        <f>0.0082*196/209*'salaires 25%'!J31*1.04</f>
        <v>25.510489866481457</v>
      </c>
    </row>
    <row r="32" spans="1:10">
      <c r="A32" s="3">
        <v>155</v>
      </c>
      <c r="B32" s="17">
        <f>0.0082*196/209*'salaires 25%'!B32*1.04</f>
        <v>21.41206893376139</v>
      </c>
      <c r="C32" s="17">
        <f>0.0082*196/209*'salaires 25%'!C32*1.04</f>
        <v>22.001391931938301</v>
      </c>
      <c r="D32" s="17">
        <f>0.0082*196/209*'salaires 25%'!D32*1.04</f>
        <v>22.590714930115219</v>
      </c>
      <c r="E32" s="17">
        <f>0.0082*196/209*'salaires 25%'!E32*1.04</f>
        <v>23.180037928292144</v>
      </c>
      <c r="F32" s="17">
        <f>0.0082*196/209*'salaires 25%'!F32*1.04</f>
        <v>23.965801925861367</v>
      </c>
      <c r="G32" s="17">
        <f>0.0082*196/209*'salaires 25%'!G32*1.04</f>
        <v>24.751565923430594</v>
      </c>
      <c r="H32" s="17">
        <f>0.0082*196/209*'salaires 25%'!H32*1.04</f>
        <v>25.537329920999817</v>
      </c>
      <c r="I32" s="17">
        <f>0.0082*196/209*'salaires 25%'!I32*1.04</f>
        <v>25.831991420088276</v>
      </c>
      <c r="J32" s="17">
        <f>0.0082*196/209*'salaires 25%'!J32*1.04</f>
        <v>26.126652919176731</v>
      </c>
    </row>
    <row r="33" spans="1:10">
      <c r="A33" s="3">
        <v>160</v>
      </c>
      <c r="B33" s="17">
        <f>0.0082*196/209*'salaires 25%'!B33*1.04</f>
        <v>22.010355402302778</v>
      </c>
      <c r="C33" s="17">
        <f>0.0082*196/209*'salaires 25%'!C33*1.04</f>
        <v>22.616145000531294</v>
      </c>
      <c r="D33" s="17">
        <f>0.0082*196/209*'salaires 25%'!D33*1.04</f>
        <v>23.221934598759809</v>
      </c>
      <c r="E33" s="17">
        <f>0.0082*196/209*'salaires 25%'!E33*1.04</f>
        <v>23.827724196988331</v>
      </c>
      <c r="F33" s="17">
        <f>0.0082*196/209*'salaires 25%'!F33*1.04</f>
        <v>24.635443661293021</v>
      </c>
      <c r="G33" s="17">
        <f>0.0082*196/209*'salaires 25%'!G33*1.04</f>
        <v>25.443163125597707</v>
      </c>
      <c r="H33" s="17">
        <f>0.0082*196/209*'salaires 25%'!H33*1.04</f>
        <v>26.2508825899024</v>
      </c>
      <c r="I33" s="17">
        <f>0.0082*196/209*'salaires 25%'!I33*1.04</f>
        <v>26.553777389016656</v>
      </c>
      <c r="J33" s="17">
        <f>0.0082*196/209*'salaires 25%'!J33*1.04</f>
        <v>26.856672188130911</v>
      </c>
    </row>
    <row r="34" spans="1:10">
      <c r="A34" s="5">
        <v>165</v>
      </c>
      <c r="B34" s="17">
        <f>0.0082*196/209*'salaires 25%'!B34*1.04</f>
        <v>22.537286603953923</v>
      </c>
      <c r="C34" s="17">
        <f>0.0082*196/209*'salaires 25%'!C34*1.04</f>
        <v>23.157578895805866</v>
      </c>
      <c r="D34" s="17">
        <f>0.0082*196/209*'salaires 25%'!D34*1.04</f>
        <v>23.777871187657805</v>
      </c>
      <c r="E34" s="17">
        <f>0.0082*196/209*'salaires 25%'!E34*1.04</f>
        <v>24.398163479509751</v>
      </c>
      <c r="F34" s="17">
        <f>0.0082*196/209*'salaires 25%'!F34*1.04</f>
        <v>25.22521986864567</v>
      </c>
      <c r="G34" s="17">
        <f>0.0082*196/209*'salaires 25%'!G34*1.04</f>
        <v>26.052276257781593</v>
      </c>
      <c r="H34" s="17">
        <f>0.0082*196/209*'salaires 25%'!H34*1.04</f>
        <v>26.879332646917518</v>
      </c>
      <c r="I34" s="17">
        <f>0.0082*196/209*'salaires 25%'!I34*1.04</f>
        <v>27.189478792843488</v>
      </c>
      <c r="J34" s="17">
        <f>0.0082*196/209*'salaires 25%'!J34*1.04</f>
        <v>27.499624938769461</v>
      </c>
    </row>
    <row r="35" spans="1:10">
      <c r="A35" s="5">
        <v>170</v>
      </c>
      <c r="B35" s="17">
        <f>0.0082*196/209*'salaires 25%'!B35*1.04</f>
        <v>23.09166213902439</v>
      </c>
      <c r="C35" s="17">
        <f>0.0082*196/209*'salaires 25%'!C35*1.04</f>
        <v>23.727212473125977</v>
      </c>
      <c r="D35" s="17">
        <f>0.0082*196/209*'salaires 25%'!D35*1.04</f>
        <v>24.362762807227568</v>
      </c>
      <c r="E35" s="17">
        <f>0.0082*196/209*'salaires 25%'!E35*1.04</f>
        <v>24.998313141329152</v>
      </c>
      <c r="F35" s="17">
        <f>0.0082*196/209*'salaires 25%'!F35*1.04</f>
        <v>25.845713586797938</v>
      </c>
      <c r="G35" s="17">
        <f>0.0082*196/209*'salaires 25%'!G35*1.04</f>
        <v>26.693114032266728</v>
      </c>
      <c r="H35" s="17">
        <f>0.0082*196/209*'salaires 25%'!H35*1.04</f>
        <v>27.540514477735506</v>
      </c>
      <c r="I35" s="17">
        <f>0.0082*196/209*'salaires 25%'!I35*1.04</f>
        <v>27.858289644786304</v>
      </c>
      <c r="J35" s="17">
        <f>0.0082*196/209*'salaires 25%'!J35*1.04</f>
        <v>28.176064811837094</v>
      </c>
    </row>
    <row r="36" spans="1:10">
      <c r="A36" s="5">
        <v>175</v>
      </c>
      <c r="B36" s="17">
        <f>0.0082*196/209*'salaires 25%'!B36*1.04</f>
        <v>23.66250427414646</v>
      </c>
      <c r="C36" s="17">
        <f>0.0082*196/209*'salaires 25%'!C36*1.04</f>
        <v>24.313765859673424</v>
      </c>
      <c r="D36" s="17">
        <f>0.0082*196/209*'salaires 25%'!D36*1.04</f>
        <v>24.965027445200391</v>
      </c>
      <c r="E36" s="17">
        <f>0.0082*196/209*'salaires 25%'!E36*1.04</f>
        <v>25.616289030727355</v>
      </c>
      <c r="F36" s="17">
        <f>0.0082*196/209*'salaires 25%'!F36*1.04</f>
        <v>26.484637811429973</v>
      </c>
      <c r="G36" s="17">
        <f>0.0082*196/209*'salaires 25%'!G36*1.04</f>
        <v>27.352986592132602</v>
      </c>
      <c r="H36" s="17">
        <f>0.0082*196/209*'salaires 25%'!H36*1.04</f>
        <v>28.221335372835224</v>
      </c>
      <c r="I36" s="17">
        <f>0.0082*196/209*'salaires 25%'!I36*1.04</f>
        <v>28.546966165598704</v>
      </c>
      <c r="J36" s="17">
        <f>0.0082*196/209*'salaires 25%'!J36*1.04</f>
        <v>28.872596958362188</v>
      </c>
    </row>
    <row r="37" spans="1:10">
      <c r="A37" s="5">
        <v>180</v>
      </c>
      <c r="B37" s="17">
        <f>0.0082*196/209*'salaires 25%'!B37*1.04</f>
        <v>24.249813009320125</v>
      </c>
      <c r="C37" s="17">
        <f>0.0082*196/209*'salaires 25%'!C37*1.04</f>
        <v>24.917239055448199</v>
      </c>
      <c r="D37" s="17">
        <f>0.0082*196/209*'salaires 25%'!D37*1.04</f>
        <v>25.58466510157627</v>
      </c>
      <c r="E37" s="17">
        <f>0.0082*196/209*'salaires 25%'!E37*1.04</f>
        <v>26.252091147704348</v>
      </c>
      <c r="F37" s="17">
        <f>0.0082*196/209*'salaires 25%'!F37*1.04</f>
        <v>27.141992542541782</v>
      </c>
      <c r="G37" s="17">
        <f>0.0082*196/209*'salaires 25%'!G37*1.04</f>
        <v>28.031893937379223</v>
      </c>
      <c r="H37" s="17">
        <f>0.0082*196/209*'salaires 25%'!H37*1.04</f>
        <v>28.921795332216661</v>
      </c>
      <c r="I37" s="17">
        <f>0.0082*196/209*'salaires 25%'!I37*1.04</f>
        <v>29.255508355280696</v>
      </c>
      <c r="J37" s="17">
        <f>0.0082*196/209*'salaires 25%'!J37*1.04</f>
        <v>29.589221378344735</v>
      </c>
    </row>
    <row r="38" spans="1:10">
      <c r="A38" s="5">
        <v>185</v>
      </c>
      <c r="B38" s="17">
        <f>0.0082*196/209*'salaires 25%'!B38*1.04</f>
        <v>24.848099477861517</v>
      </c>
      <c r="C38" s="17">
        <f>0.0082*196/209*'salaires 25%'!C38*1.04</f>
        <v>25.531992124041192</v>
      </c>
      <c r="D38" s="17">
        <f>0.0082*196/209*'salaires 25%'!D38*1.04</f>
        <v>26.215884770220864</v>
      </c>
      <c r="E38" s="17">
        <f>0.0082*196/209*'salaires 25%'!E38*1.04</f>
        <v>26.899777416400546</v>
      </c>
      <c r="F38" s="17">
        <f>0.0082*196/209*'salaires 25%'!F38*1.04</f>
        <v>27.811634277973436</v>
      </c>
      <c r="G38" s="17">
        <f>0.0082*196/209*'salaires 25%'!G38*1.04</f>
        <v>28.723491139546343</v>
      </c>
      <c r="H38" s="17">
        <f>0.0082*196/209*'salaires 25%'!H38*1.04</f>
        <v>29.635348001119237</v>
      </c>
      <c r="I38" s="17">
        <f>0.0082*196/209*'salaires 25%'!I38*1.04</f>
        <v>29.977294324209076</v>
      </c>
      <c r="J38" s="17">
        <f>0.0082*196/209*'salaires 25%'!J38*1.04</f>
        <v>30.319240647298912</v>
      </c>
    </row>
    <row r="39" spans="1:10">
      <c r="A39" s="5">
        <v>190</v>
      </c>
      <c r="B39" s="17">
        <f>0.0082*196/209*'salaires 25%'!B39*1.04</f>
        <v>25.457363679770648</v>
      </c>
      <c r="C39" s="17">
        <f>0.0082*196/209*'salaires 25%'!C39*1.04</f>
        <v>26.15802506545241</v>
      </c>
      <c r="D39" s="17">
        <f>0.0082*196/209*'salaires 25%'!D39*1.04</f>
        <v>26.858686451134169</v>
      </c>
      <c r="E39" s="17">
        <f>0.0082*196/209*'salaires 25%'!E39*1.04</f>
        <v>27.559347836815927</v>
      </c>
      <c r="F39" s="17">
        <f>0.0082*196/209*'salaires 25%'!F39*1.04</f>
        <v>28.493563017724941</v>
      </c>
      <c r="G39" s="17">
        <f>0.0082*196/209*'salaires 25%'!G39*1.04</f>
        <v>29.427778198633955</v>
      </c>
      <c r="H39" s="17">
        <f>0.0082*196/209*'salaires 25%'!H39*1.04</f>
        <v>30.361993379542973</v>
      </c>
      <c r="I39" s="17">
        <f>0.0082*196/209*'salaires 25%'!I39*1.04</f>
        <v>30.712324072383851</v>
      </c>
      <c r="J39" s="17">
        <f>0.0082*196/209*'salaires 25%'!J39*1.04</f>
        <v>31.062654765224732</v>
      </c>
    </row>
    <row r="40" spans="1:10">
      <c r="A40" s="5">
        <v>195</v>
      </c>
      <c r="B40" s="17">
        <f>0.0082*196/209*'salaires 25%'!B40*1.04</f>
        <v>26.088583348415241</v>
      </c>
      <c r="C40" s="17">
        <f>0.0082*196/209*'salaires 25%'!C40*1.04</f>
        <v>26.80661775250006</v>
      </c>
      <c r="D40" s="17">
        <f>0.0082*196/209*'salaires 25%'!D40*1.04</f>
        <v>27.524652156584885</v>
      </c>
      <c r="E40" s="17">
        <f>0.0082*196/209*'salaires 25%'!E40*1.04</f>
        <v>28.242686560669704</v>
      </c>
      <c r="F40" s="17">
        <f>0.0082*196/209*'salaires 25%'!F40*1.04</f>
        <v>29.20006576611614</v>
      </c>
      <c r="G40" s="17">
        <f>0.0082*196/209*'salaires 25%'!G40*1.04</f>
        <v>30.157444971562569</v>
      </c>
      <c r="H40" s="17">
        <f>0.0082*196/209*'salaires 25%'!H40*1.04</f>
        <v>31.114824177009005</v>
      </c>
      <c r="I40" s="17">
        <f>0.0082*196/209*'salaires 25%'!I40*1.04</f>
        <v>31.473841379051414</v>
      </c>
      <c r="J40" s="17">
        <f>0.0082*196/209*'salaires 25%'!J40*1.04</f>
        <v>31.832858581093827</v>
      </c>
    </row>
    <row r="41" spans="1:10">
      <c r="A41" s="5">
        <v>200</v>
      </c>
      <c r="B41" s="17">
        <f>0.0082*196/209*'salaires 25%'!B41*1.04</f>
        <v>26.725291883743704</v>
      </c>
      <c r="C41" s="17">
        <f>0.0082*196/209*'salaires 25%'!C41*1.04</f>
        <v>27.460850375956831</v>
      </c>
      <c r="D41" s="17">
        <f>0.0082*196/209*'salaires 25%'!D41*1.04</f>
        <v>28.196408868169957</v>
      </c>
      <c r="E41" s="17">
        <f>0.0082*196/209*'salaires 25%'!E41*1.04</f>
        <v>28.931967360383087</v>
      </c>
      <c r="F41" s="17">
        <f>0.0082*196/209*'salaires 25%'!F41*1.04</f>
        <v>29.91271201666726</v>
      </c>
      <c r="G41" s="17">
        <f>0.0082*196/209*'salaires 25%'!G41*1.04</f>
        <v>30.893456672951434</v>
      </c>
      <c r="H41" s="17">
        <f>0.0082*196/209*'salaires 25%'!H41*1.04</f>
        <v>31.874201329235603</v>
      </c>
      <c r="I41" s="17">
        <f>0.0082*196/209*'salaires 25%'!I41*1.04</f>
        <v>32.241980575342161</v>
      </c>
      <c r="J41" s="17">
        <f>0.0082*196/209*'salaires 25%'!J41*1.04</f>
        <v>32.609759821448741</v>
      </c>
    </row>
    <row r="42" spans="1:10">
      <c r="A42" s="5">
        <v>205</v>
      </c>
      <c r="B42" s="17">
        <f>0.0082*196/209*'salaires 25%'!B42*1.04</f>
        <v>27.389444752491492</v>
      </c>
      <c r="C42" s="17">
        <f>0.0082*196/209*'salaires 25%'!C42*1.04</f>
        <v>28.143282681459155</v>
      </c>
      <c r="D42" s="17">
        <f>0.0082*196/209*'salaires 25%'!D42*1.04</f>
        <v>28.897120610426803</v>
      </c>
      <c r="E42" s="17">
        <f>0.0082*196/209*'salaires 25%'!E42*1.04</f>
        <v>29.650958539394452</v>
      </c>
      <c r="F42" s="17">
        <f>0.0082*196/209*'salaires 25%'!F42*1.04</f>
        <v>30.656075778018</v>
      </c>
      <c r="G42" s="17">
        <f>0.0082*196/209*'salaires 25%'!G42*1.04</f>
        <v>31.661193016641541</v>
      </c>
      <c r="H42" s="17">
        <f>0.0082*196/209*'salaires 25%'!H42*1.04</f>
        <v>32.666310255265081</v>
      </c>
      <c r="I42" s="17">
        <f>0.0082*196/209*'salaires 25%'!I42*1.04</f>
        <v>33.043229219748916</v>
      </c>
      <c r="J42" s="17">
        <f>0.0082*196/209*'salaires 25%'!J42*1.04</f>
        <v>33.420148184232737</v>
      </c>
    </row>
    <row r="43" spans="1:10">
      <c r="A43" s="5">
        <v>210</v>
      </c>
      <c r="B43" s="17">
        <f>0.0082*196/209*'salaires 25%'!B43*1.04</f>
        <v>28.064575354607015</v>
      </c>
      <c r="C43" s="17">
        <f>0.0082*196/209*'salaires 25%'!C43*1.04</f>
        <v>28.836994859779686</v>
      </c>
      <c r="D43" s="17">
        <f>0.0082*196/209*'salaires 25%'!D43*1.04</f>
        <v>29.60941436495235</v>
      </c>
      <c r="E43" s="17">
        <f>0.0082*196/209*'salaires 25%'!E43*1.04</f>
        <v>30.381833870125014</v>
      </c>
      <c r="F43" s="17">
        <f>0.0082*196/209*'salaires 25%'!F43*1.04</f>
        <v>31.411726543688584</v>
      </c>
      <c r="G43" s="17">
        <f>0.0082*196/209*'salaires 25%'!G43*1.04</f>
        <v>32.441619217252139</v>
      </c>
      <c r="H43" s="17">
        <f>0.0082*196/209*'salaires 25%'!H43*1.04</f>
        <v>33.471511890815705</v>
      </c>
      <c r="I43" s="17">
        <f>0.0082*196/209*'salaires 25%'!I43*1.04</f>
        <v>33.85772164340203</v>
      </c>
      <c r="J43" s="17">
        <f>0.0082*196/209*'salaires 25%'!J43*1.04</f>
        <v>34.243931395988376</v>
      </c>
    </row>
    <row r="44" spans="1:10">
      <c r="A44" s="5">
        <v>215</v>
      </c>
      <c r="B44" s="17">
        <f>0.0082*196/209*'salaires 25%'!B44*1.04</f>
        <v>28.756172556774128</v>
      </c>
      <c r="C44" s="17">
        <f>0.0082*196/209*'salaires 25%'!C44*1.04</f>
        <v>29.547626847327546</v>
      </c>
      <c r="D44" s="17">
        <f>0.0082*196/209*'salaires 25%'!D44*1.04</f>
        <v>30.33908113788096</v>
      </c>
      <c r="E44" s="17">
        <f>0.0082*196/209*'salaires 25%'!E44*1.04</f>
        <v>31.130535428434378</v>
      </c>
      <c r="F44" s="17">
        <f>0.0082*196/209*'salaires 25%'!F44*1.04</f>
        <v>32.185807815838935</v>
      </c>
      <c r="G44" s="17">
        <f>0.0082*196/209*'salaires 25%'!G44*1.04</f>
        <v>33.241080203243484</v>
      </c>
      <c r="H44" s="17">
        <f>0.0082*196/209*'salaires 25%'!H44*1.04</f>
        <v>34.296352590648048</v>
      </c>
      <c r="I44" s="17">
        <f>0.0082*196/209*'salaires 25%'!I44*1.04</f>
        <v>34.69207973592475</v>
      </c>
      <c r="J44" s="17">
        <f>0.0082*196/209*'salaires 25%'!J44*1.04</f>
        <v>35.087806881201459</v>
      </c>
    </row>
    <row r="45" spans="1:10">
      <c r="A45" s="5">
        <v>220</v>
      </c>
      <c r="B45" s="17">
        <f>0.0082*196/209*'salaires 25%'!B45*1.04</f>
        <v>29.464236358992853</v>
      </c>
      <c r="C45" s="17">
        <f>0.0082*196/209*'salaires 25%'!C45*1.04</f>
        <v>30.275178644102745</v>
      </c>
      <c r="D45" s="17">
        <f>0.0082*196/209*'salaires 25%'!D45*1.04</f>
        <v>31.086120929212633</v>
      </c>
      <c r="E45" s="17">
        <f>0.0082*196/209*'salaires 25%'!E45*1.04</f>
        <v>31.897063214322532</v>
      </c>
      <c r="F45" s="17">
        <f>0.0082*196/209*'salaires 25%'!F45*1.04</f>
        <v>32.978319594469056</v>
      </c>
      <c r="G45" s="17">
        <f>0.0082*196/209*'salaires 25%'!G45*1.04</f>
        <v>34.059575974615591</v>
      </c>
      <c r="H45" s="17">
        <f>0.0082*196/209*'salaires 25%'!H45*1.04</f>
        <v>35.140832354762111</v>
      </c>
      <c r="I45" s="17">
        <f>0.0082*196/209*'salaires 25%'!I45*1.04</f>
        <v>35.546303497317062</v>
      </c>
      <c r="J45" s="17">
        <f>0.0082*196/209*'salaires 25%'!J45*1.04</f>
        <v>35.951774639872013</v>
      </c>
    </row>
    <row r="46" spans="1:10">
      <c r="A46" s="5">
        <v>225</v>
      </c>
      <c r="B46" s="17">
        <f>0.0082*196/209*'salaires 25%'!B46*1.04</f>
        <v>30.194255627947033</v>
      </c>
      <c r="C46" s="17">
        <f>0.0082*196/209*'salaires 25%'!C46*1.04</f>
        <v>31.025290186514386</v>
      </c>
      <c r="D46" s="17">
        <f>0.0082*196/209*'salaires 25%'!D46*1.04</f>
        <v>31.856324745081732</v>
      </c>
      <c r="E46" s="17">
        <f>0.0082*196/209*'salaires 25%'!E46*1.04</f>
        <v>32.687359303649082</v>
      </c>
      <c r="F46" s="17">
        <f>0.0082*196/209*'salaires 25%'!F46*1.04</f>
        <v>33.795405381738881</v>
      </c>
      <c r="G46" s="17">
        <f>0.0082*196/209*'salaires 25%'!G46*1.04</f>
        <v>34.90345145982868</v>
      </c>
      <c r="H46" s="17">
        <f>0.0082*196/209*'salaires 25%'!H46*1.04</f>
        <v>36.011497537918487</v>
      </c>
      <c r="I46" s="17">
        <f>0.0082*196/209*'salaires 25%'!I46*1.04</f>
        <v>36.427014817202156</v>
      </c>
      <c r="J46" s="17">
        <f>0.0082*196/209*'salaires 25%'!J46*1.04</f>
        <v>36.842532096485833</v>
      </c>
    </row>
    <row r="47" spans="1:10">
      <c r="A47" s="5">
        <v>230</v>
      </c>
      <c r="B47" s="17">
        <f>0.0082*196/209*'salaires 25%'!B47*1.04</f>
        <v>30.940741496952818</v>
      </c>
      <c r="C47" s="17">
        <f>0.0082*196/209*'salaires 25%'!C47*1.04</f>
        <v>31.792321538153349</v>
      </c>
      <c r="D47" s="17">
        <f>0.0082*196/209*'salaires 25%'!D47*1.04</f>
        <v>32.64390157935388</v>
      </c>
      <c r="E47" s="17">
        <f>0.0082*196/209*'salaires 25%'!E47*1.04</f>
        <v>33.495481620554422</v>
      </c>
      <c r="F47" s="17">
        <f>0.0082*196/209*'salaires 25%'!F47*1.04</f>
        <v>34.630921675488466</v>
      </c>
      <c r="G47" s="17">
        <f>0.0082*196/209*'salaires 25%'!G47*1.04</f>
        <v>35.766361730422524</v>
      </c>
      <c r="H47" s="17">
        <f>0.0082*196/209*'salaires 25%'!H47*1.04</f>
        <v>36.901801785356561</v>
      </c>
      <c r="I47" s="17">
        <f>0.0082*196/209*'salaires 25%'!I47*1.04</f>
        <v>37.327591805956835</v>
      </c>
      <c r="J47" s="17">
        <f>0.0082*196/209*'salaires 25%'!J47*1.04</f>
        <v>37.753381826557103</v>
      </c>
    </row>
    <row r="48" spans="1:10">
      <c r="A48" s="5">
        <v>235</v>
      </c>
      <c r="B48" s="17">
        <f>0.0082*196/209*'salaires 25%'!B48*1.04</f>
        <v>31.714671699377917</v>
      </c>
      <c r="C48" s="17">
        <f>0.0082*196/209*'salaires 25%'!C48*1.04</f>
        <v>32.587552571837861</v>
      </c>
      <c r="D48" s="17">
        <f>0.0082*196/209*'salaires 25%'!D48*1.04</f>
        <v>33.460433444297799</v>
      </c>
      <c r="E48" s="17">
        <f>0.0082*196/209*'salaires 25%'!E48*1.04</f>
        <v>34.333314316757743</v>
      </c>
      <c r="F48" s="17">
        <f>0.0082*196/209*'salaires 25%'!F48*1.04</f>
        <v>35.497155480037669</v>
      </c>
      <c r="G48" s="17">
        <f>0.0082*196/209*'salaires 25%'!G48*1.04</f>
        <v>36.660996643317588</v>
      </c>
      <c r="H48" s="17">
        <f>0.0082*196/209*'salaires 25%'!H48*1.04</f>
        <v>37.824837806597515</v>
      </c>
      <c r="I48" s="17">
        <f>0.0082*196/209*'salaires 25%'!I48*1.04</f>
        <v>38.26127824282748</v>
      </c>
      <c r="J48" s="17">
        <f>0.0082*196/209*'salaires 25%'!J48*1.04</f>
        <v>38.697718679057466</v>
      </c>
    </row>
    <row r="49" spans="1:10">
      <c r="A49" s="5">
        <v>240</v>
      </c>
      <c r="B49" s="17">
        <f>0.0082*196/209*'salaires 25%'!B49*1.04</f>
        <v>32.691689969106079</v>
      </c>
      <c r="C49" s="17">
        <f>0.0082*196/209*'salaires 25%'!C49*1.04</f>
        <v>33.591461252659457</v>
      </c>
      <c r="D49" s="17">
        <f>0.0082*196/209*'salaires 25%'!D49*1.04</f>
        <v>34.491232536212834</v>
      </c>
      <c r="E49" s="17">
        <f>0.0082*196/209*'salaires 25%'!E49*1.04</f>
        <v>35.391003819766212</v>
      </c>
      <c r="F49" s="17">
        <f>0.0082*196/209*'salaires 25%'!F49*1.04</f>
        <v>36.590698864504049</v>
      </c>
      <c r="G49" s="17">
        <f>0.0082*196/209*'salaires 25%'!G49*1.04</f>
        <v>37.790393909241892</v>
      </c>
      <c r="H49" s="17">
        <f>0.0082*196/209*'salaires 25%'!H49*1.04</f>
        <v>38.990088953979729</v>
      </c>
      <c r="I49" s="17">
        <f>0.0082*196/209*'salaires 25%'!I49*1.04</f>
        <v>39.439974595756411</v>
      </c>
      <c r="J49" s="17">
        <f>0.0082*196/209*'salaires 25%'!J49*1.04</f>
        <v>39.889860237533114</v>
      </c>
    </row>
    <row r="50" spans="1:10">
      <c r="A50" s="5">
        <v>245</v>
      </c>
      <c r="B50" s="17">
        <f>0.0082*196/209*'salaires 25%'!B50*1.04</f>
        <v>33.487575638266655</v>
      </c>
      <c r="C50" s="17">
        <f>0.0082*196/209*'salaires 25%'!C50*1.04</f>
        <v>34.409252031980415</v>
      </c>
      <c r="D50" s="17">
        <f>0.0082*196/209*'salaires 25%'!D50*1.04</f>
        <v>35.330928425694168</v>
      </c>
      <c r="E50" s="17">
        <f>0.0082*196/209*'salaires 25%'!E50*1.04</f>
        <v>36.252604819407921</v>
      </c>
      <c r="F50" s="17">
        <f>0.0082*196/209*'salaires 25%'!F50*1.04</f>
        <v>37.481506677692948</v>
      </c>
      <c r="G50" s="17">
        <f>0.0082*196/209*'salaires 25%'!G50*1.04</f>
        <v>38.710408535977962</v>
      </c>
      <c r="H50" s="17">
        <f>0.0082*196/209*'salaires 25%'!H50*1.04</f>
        <v>39.939310394262975</v>
      </c>
      <c r="I50" s="17">
        <f>0.0082*196/209*'salaires 25%'!I50*1.04</f>
        <v>40.400148591119866</v>
      </c>
      <c r="J50" s="17">
        <f>0.0082*196/209*'salaires 25%'!J50*1.04</f>
        <v>40.860986787976735</v>
      </c>
    </row>
    <row r="51" spans="1:10">
      <c r="A51" s="5">
        <v>250</v>
      </c>
      <c r="B51" s="17">
        <f>0.0082*196/209*'salaires 25%'!B51*1.04</f>
        <v>34.316394507530433</v>
      </c>
      <c r="C51" s="17">
        <f>0.0082*196/209*'salaires 25%'!C51*1.04</f>
        <v>35.26088242975603</v>
      </c>
      <c r="D51" s="17">
        <f>0.0082*196/209*'salaires 25%'!D51*1.04</f>
        <v>36.205370351981642</v>
      </c>
      <c r="E51" s="17">
        <f>0.0082*196/209*'salaires 25%'!E51*1.04</f>
        <v>37.149858274207247</v>
      </c>
      <c r="F51" s="17">
        <f>0.0082*196/209*'salaires 25%'!F51*1.04</f>
        <v>38.409175503841389</v>
      </c>
      <c r="G51" s="17">
        <f>0.0082*196/209*'salaires 25%'!G51*1.04</f>
        <v>39.668492733475539</v>
      </c>
      <c r="H51" s="17">
        <f>0.0082*196/209*'salaires 25%'!H51*1.04</f>
        <v>40.927809963109681</v>
      </c>
      <c r="I51" s="17">
        <f>0.0082*196/209*'salaires 25%'!I51*1.04</f>
        <v>41.400053924222476</v>
      </c>
      <c r="J51" s="17">
        <f>0.0082*196/209*'salaires 25%'!J51*1.04</f>
        <v>41.872297885335293</v>
      </c>
    </row>
    <row r="52" spans="1:10">
      <c r="A52" s="5">
        <v>255</v>
      </c>
      <c r="B52" s="17">
        <f>0.0082*196/209*'salaires 25%'!B52*1.04</f>
        <v>35.167168843529659</v>
      </c>
      <c r="C52" s="17">
        <f>0.0082*196/209*'salaires 25%'!C52*1.04</f>
        <v>36.135072573168081</v>
      </c>
      <c r="D52" s="17">
        <f>0.0082*196/209*'salaires 25%'!D52*1.04</f>
        <v>37.102976302806518</v>
      </c>
      <c r="E52" s="17">
        <f>0.0082*196/209*'salaires 25%'!E52*1.04</f>
        <v>38.070880032444947</v>
      </c>
      <c r="F52" s="17">
        <f>0.0082*196/209*'salaires 25%'!F52*1.04</f>
        <v>39.36141833862952</v>
      </c>
      <c r="G52" s="17">
        <f>0.0082*196/209*'salaires 25%'!G52*1.04</f>
        <v>40.651956644814099</v>
      </c>
      <c r="H52" s="17">
        <f>0.0082*196/209*'salaires 25%'!H52*1.04</f>
        <v>41.942494950998679</v>
      </c>
      <c r="I52" s="17">
        <f>0.0082*196/209*'salaires 25%'!I52*1.04</f>
        <v>42.42644681581789</v>
      </c>
      <c r="J52" s="17">
        <f>0.0082*196/209*'salaires 25%'!J52*1.04</f>
        <v>42.910398680637108</v>
      </c>
    </row>
    <row r="53" spans="1:10">
      <c r="A53" s="5">
        <v>260</v>
      </c>
      <c r="B53" s="17">
        <f>0.0082*196/209*'salaires 25%'!B53*1.04</f>
        <v>36.039898646264362</v>
      </c>
      <c r="C53" s="17">
        <f>0.0082*196/209*'salaires 25%'!C53*1.04</f>
        <v>37.031822462216581</v>
      </c>
      <c r="D53" s="17">
        <f>0.0082*196/209*'salaires 25%'!D53*1.04</f>
        <v>38.023746278168808</v>
      </c>
      <c r="E53" s="17">
        <f>0.0082*196/209*'salaires 25%'!E53*1.04</f>
        <v>39.015670094121042</v>
      </c>
      <c r="F53" s="17">
        <f>0.0082*196/209*'salaires 25%'!F53*1.04</f>
        <v>40.338235182057353</v>
      </c>
      <c r="G53" s="17">
        <f>0.0082*196/209*'salaires 25%'!G53*1.04</f>
        <v>41.660800269993658</v>
      </c>
      <c r="H53" s="17">
        <f>0.0082*196/209*'salaires 25%'!H53*1.04</f>
        <v>42.983365357929969</v>
      </c>
      <c r="I53" s="17">
        <f>0.0082*196/209*'salaires 25%'!I53*1.04</f>
        <v>43.479327265906086</v>
      </c>
      <c r="J53" s="17">
        <f>0.0082*196/209*'salaires 25%'!J53*1.04</f>
        <v>43.975289173882196</v>
      </c>
    </row>
    <row r="54" spans="1:10">
      <c r="A54" s="5">
        <v>265</v>
      </c>
      <c r="B54" s="17">
        <f>0.0082*196/209*'salaires 25%'!B54*1.04</f>
        <v>36.929095049050652</v>
      </c>
      <c r="C54" s="17">
        <f>0.0082*196/209*'salaires 25%'!C54*1.04</f>
        <v>37.945492160492407</v>
      </c>
      <c r="D54" s="17">
        <f>0.0082*196/209*'salaires 25%'!D54*1.04</f>
        <v>38.961889271934162</v>
      </c>
      <c r="E54" s="17">
        <f>0.0082*196/209*'salaires 25%'!E54*1.04</f>
        <v>39.978286383375924</v>
      </c>
      <c r="F54" s="17">
        <f>0.0082*196/209*'salaires 25%'!F54*1.04</f>
        <v>41.333482531964947</v>
      </c>
      <c r="G54" s="17">
        <f>0.0082*196/209*'salaires 25%'!G54*1.04</f>
        <v>42.688678680553949</v>
      </c>
      <c r="H54" s="17">
        <f>0.0082*196/209*'salaires 25%'!H54*1.04</f>
        <v>44.043874829142972</v>
      </c>
      <c r="I54" s="17">
        <f>0.0082*196/209*'salaires 25%'!I54*1.04</f>
        <v>44.552073384863846</v>
      </c>
      <c r="J54" s="17">
        <f>0.0082*196/209*'salaires 25%'!J54*1.04</f>
        <v>45.060271940584734</v>
      </c>
    </row>
    <row r="55" spans="1:10">
      <c r="A55" s="5">
        <v>270</v>
      </c>
      <c r="B55" s="17">
        <f>0.0082*196/209*'salaires 25%'!B55*1.04</f>
        <v>37.840246918572412</v>
      </c>
      <c r="C55" s="17">
        <f>0.0082*196/209*'salaires 25%'!C55*1.04</f>
        <v>38.881721604404675</v>
      </c>
      <c r="D55" s="17">
        <f>0.0082*196/209*'salaires 25%'!D55*1.04</f>
        <v>39.923196290236938</v>
      </c>
      <c r="E55" s="17">
        <f>0.0082*196/209*'salaires 25%'!E55*1.04</f>
        <v>40.964670976069215</v>
      </c>
      <c r="F55" s="17">
        <f>0.0082*196/209*'salaires 25%'!F55*1.04</f>
        <v>42.353303890512237</v>
      </c>
      <c r="G55" s="17">
        <f>0.0082*196/209*'salaires 25%'!G55*1.04</f>
        <v>43.741936804955266</v>
      </c>
      <c r="H55" s="17">
        <f>0.0082*196/209*'salaires 25%'!H55*1.04</f>
        <v>45.130569719398288</v>
      </c>
      <c r="I55" s="17">
        <f>0.0082*196/209*'salaires 25%'!I55*1.04</f>
        <v>45.65130706231443</v>
      </c>
      <c r="J55" s="17">
        <f>0.0082*196/209*'salaires 25%'!J55*1.04</f>
        <v>46.172044405230565</v>
      </c>
    </row>
    <row r="56" spans="1:10">
      <c r="A56" s="5">
        <v>275</v>
      </c>
      <c r="B56" s="17">
        <f>0.0082*196/209*'salaires 25%'!B56*1.04</f>
        <v>38.773354254829634</v>
      </c>
      <c r="C56" s="17">
        <f>0.0082*196/209*'salaires 25%'!C56*1.04</f>
        <v>39.840510793953399</v>
      </c>
      <c r="D56" s="17">
        <f>0.0082*196/209*'salaires 25%'!D56*1.04</f>
        <v>40.907667333077136</v>
      </c>
      <c r="E56" s="17">
        <f>0.0082*196/209*'salaires 25%'!E56*1.04</f>
        <v>41.974823872200886</v>
      </c>
      <c r="F56" s="17">
        <f>0.0082*196/209*'salaires 25%'!F56*1.04</f>
        <v>43.397699257699223</v>
      </c>
      <c r="G56" s="17">
        <f>0.0082*196/209*'salaires 25%'!G56*1.04</f>
        <v>44.82057464319756</v>
      </c>
      <c r="H56" s="17">
        <f>0.0082*196/209*'salaires 25%'!H56*1.04</f>
        <v>46.243450028695896</v>
      </c>
      <c r="I56" s="17">
        <f>0.0082*196/209*'salaires 25%'!I56*1.04</f>
        <v>46.777028298257761</v>
      </c>
      <c r="J56" s="17">
        <f>0.0082*196/209*'salaires 25%'!J56*1.04</f>
        <v>47.310606567819647</v>
      </c>
    </row>
    <row r="57" spans="1:10">
      <c r="A57" s="5">
        <v>280</v>
      </c>
      <c r="B57" s="17">
        <f>0.0082*196/209*'salaires 25%'!B57*1.04</f>
        <v>39.733905924506189</v>
      </c>
      <c r="C57" s="17">
        <f>0.0082*196/209*'salaires 25%'!C57*1.04</f>
        <v>40.827499665547641</v>
      </c>
      <c r="D57" s="17">
        <f>0.0082*196/209*'salaires 25%'!D57*1.04</f>
        <v>41.921093406589087</v>
      </c>
      <c r="E57" s="17">
        <f>0.0082*196/209*'salaires 25%'!E57*1.04</f>
        <v>43.014687147630546</v>
      </c>
      <c r="F57" s="17">
        <f>0.0082*196/209*'salaires 25%'!F57*1.04</f>
        <v>44.472812135685828</v>
      </c>
      <c r="G57" s="17">
        <f>0.0082*196/209*'salaires 25%'!G57*1.04</f>
        <v>45.930937123741103</v>
      </c>
      <c r="H57" s="17">
        <f>0.0082*196/209*'salaires 25%'!H57*1.04</f>
        <v>47.389062111796363</v>
      </c>
      <c r="I57" s="17">
        <f>0.0082*196/209*'salaires 25%'!I57*1.04</f>
        <v>47.9358589823171</v>
      </c>
      <c r="J57" s="17">
        <f>0.0082*196/209*'salaires 25%'!J57*1.04</f>
        <v>48.48265585283783</v>
      </c>
    </row>
    <row r="58" spans="1:10">
      <c r="A58" s="5">
        <v>285</v>
      </c>
      <c r="B58" s="17">
        <f>0.0082*196/209*'salaires 25%'!B58*1.04</f>
        <v>40.634080060660217</v>
      </c>
      <c r="C58" s="17">
        <f>0.0082*196/209*'salaires 25%'!C58*1.04</f>
        <v>41.752449236641695</v>
      </c>
      <c r="D58" s="17">
        <f>0.0082*196/209*'salaires 25%'!D58*1.04</f>
        <v>42.870818412623159</v>
      </c>
      <c r="E58" s="17">
        <f>0.0082*196/209*'salaires 25%'!E58*1.04</f>
        <v>43.989187588604622</v>
      </c>
      <c r="F58" s="17">
        <f>0.0082*196/209*'salaires 25%'!F58*1.04</f>
        <v>45.480346489913266</v>
      </c>
      <c r="G58" s="17">
        <f>0.0082*196/209*'salaires 25%'!G58*1.04</f>
        <v>46.971505391221896</v>
      </c>
      <c r="H58" s="17">
        <f>0.0082*196/209*'salaires 25%'!H58*1.04</f>
        <v>48.462664292530526</v>
      </c>
      <c r="I58" s="17">
        <f>0.0082*196/209*'salaires 25%'!I58*1.04</f>
        <v>49.021848880521269</v>
      </c>
      <c r="J58" s="17">
        <f>0.0082*196/209*'salaires 25%'!J58*1.04</f>
        <v>49.581033468512004</v>
      </c>
    </row>
    <row r="59" spans="1:10">
      <c r="A59" s="5">
        <v>290</v>
      </c>
      <c r="B59" s="17">
        <f>0.0082*196/209*'salaires 25%'!B59*1.04</f>
        <v>41.550720796865853</v>
      </c>
      <c r="C59" s="17">
        <f>0.0082*196/209*'salaires 25%'!C59*1.04</f>
        <v>42.694318616963081</v>
      </c>
      <c r="D59" s="17">
        <f>0.0082*196/209*'salaires 25%'!D59*1.04</f>
        <v>43.837916437060294</v>
      </c>
      <c r="E59" s="17">
        <f>0.0082*196/209*'salaires 25%'!E59*1.04</f>
        <v>44.981514257157521</v>
      </c>
      <c r="F59" s="17">
        <f>0.0082*196/209*'salaires 25%'!F59*1.04</f>
        <v>46.506311350620493</v>
      </c>
      <c r="G59" s="17">
        <f>0.0082*196/209*'salaires 25%'!G59*1.04</f>
        <v>48.031108444083458</v>
      </c>
      <c r="H59" s="17">
        <f>0.0082*196/209*'salaires 25%'!H59*1.04</f>
        <v>49.555905537546423</v>
      </c>
      <c r="I59" s="17">
        <f>0.0082*196/209*'salaires 25%'!I59*1.04</f>
        <v>50.127704447595036</v>
      </c>
      <c r="J59" s="17">
        <f>0.0082*196/209*'salaires 25%'!J59*1.04</f>
        <v>50.699503357643643</v>
      </c>
    </row>
    <row r="60" spans="1:10">
      <c r="A60" s="5">
        <v>295</v>
      </c>
      <c r="B60" s="17">
        <f>0.0082*196/209*'salaires 25%'!B60*1.04</f>
        <v>42.467361533071475</v>
      </c>
      <c r="C60" s="17">
        <f>0.0082*196/209*'salaires 25%'!C60*1.04</f>
        <v>43.636187997284459</v>
      </c>
      <c r="D60" s="17">
        <f>0.0082*196/209*'salaires 25%'!D60*1.04</f>
        <v>44.805014461497422</v>
      </c>
      <c r="E60" s="17">
        <f>0.0082*196/209*'salaires 25%'!E60*1.04</f>
        <v>45.973840925710405</v>
      </c>
      <c r="F60" s="17">
        <f>0.0082*196/209*'salaires 25%'!F60*1.04</f>
        <v>47.532276211327719</v>
      </c>
      <c r="G60" s="17">
        <f>0.0082*196/209*'salaires 25%'!G60*1.04</f>
        <v>49.090711496945005</v>
      </c>
      <c r="H60" s="17">
        <f>0.0082*196/209*'salaires 25%'!H60*1.04</f>
        <v>50.649146782562319</v>
      </c>
      <c r="I60" s="17">
        <f>0.0082*196/209*'salaires 25%'!I60*1.04</f>
        <v>51.233560014668797</v>
      </c>
      <c r="J60" s="17">
        <f>0.0082*196/209*'salaires 25%'!J60*1.04</f>
        <v>51.817973246775288</v>
      </c>
    </row>
    <row r="61" spans="1:10">
      <c r="A61" s="5">
        <v>300</v>
      </c>
      <c r="B61" s="17">
        <f>0.0082*196/209*'salaires 25%'!B61*1.04</f>
        <v>43.411446602696429</v>
      </c>
      <c r="C61" s="17">
        <f>0.0082*196/209*'salaires 25%'!C61*1.04</f>
        <v>44.606257059651391</v>
      </c>
      <c r="D61" s="17">
        <f>0.0082*196/209*'salaires 25%'!D61*1.04</f>
        <v>45.801067516606324</v>
      </c>
      <c r="E61" s="17">
        <f>0.0082*196/209*'salaires 25%'!E61*1.04</f>
        <v>46.995877973561264</v>
      </c>
      <c r="F61" s="17">
        <f>0.0082*196/209*'salaires 25%'!F61*1.04</f>
        <v>48.588958582834536</v>
      </c>
      <c r="G61" s="17">
        <f>0.0082*196/209*'salaires 25%'!G61*1.04</f>
        <v>50.182039192107794</v>
      </c>
      <c r="H61" s="17">
        <f>0.0082*196/209*'salaires 25%'!H61*1.04</f>
        <v>51.775119801381059</v>
      </c>
      <c r="I61" s="17">
        <f>0.0082*196/209*'salaires 25%'!I61*1.04</f>
        <v>52.372525029858529</v>
      </c>
      <c r="J61" s="17">
        <f>0.0082*196/209*'salaires 25%'!J61*1.04</f>
        <v>52.969930258335992</v>
      </c>
    </row>
    <row r="62" spans="1:10">
      <c r="A62" s="5">
        <v>305</v>
      </c>
      <c r="B62" s="17">
        <f>0.0082*196/209*'salaires 25%'!B62*1.04</f>
        <v>44.382976005740716</v>
      </c>
      <c r="C62" s="17">
        <f>0.0082*196/209*'salaires 25%'!C62*1.04</f>
        <v>45.604525804063861</v>
      </c>
      <c r="D62" s="17">
        <f>0.0082*196/209*'salaires 25%'!D62*1.04</f>
        <v>46.826075602386993</v>
      </c>
      <c r="E62" s="17">
        <f>0.0082*196/209*'salaires 25%'!E62*1.04</f>
        <v>48.047625400710139</v>
      </c>
      <c r="F62" s="17">
        <f>0.0082*196/209*'salaires 25%'!F62*1.04</f>
        <v>49.676358465140993</v>
      </c>
      <c r="G62" s="17">
        <f>0.0082*196/209*'salaires 25%'!G62*1.04</f>
        <v>51.30509152957184</v>
      </c>
      <c r="H62" s="17">
        <f>0.0082*196/209*'salaires 25%'!H62*1.04</f>
        <v>52.933824594002701</v>
      </c>
      <c r="I62" s="17">
        <f>0.0082*196/209*'salaires 25%'!I62*1.04</f>
        <v>53.544599493164256</v>
      </c>
      <c r="J62" s="17">
        <f>0.0082*196/209*'salaires 25%'!J62*1.04</f>
        <v>54.155374392325832</v>
      </c>
    </row>
    <row r="63" spans="1:10">
      <c r="A63" s="5">
        <v>310</v>
      </c>
      <c r="B63" s="17">
        <f>0.0082*196/209*'salaires 25%'!B63*1.04</f>
        <v>45.37097200883661</v>
      </c>
      <c r="C63" s="17">
        <f>0.0082*196/209*'salaires 25%'!C63*1.04</f>
        <v>46.619714357703671</v>
      </c>
      <c r="D63" s="17">
        <f>0.0082*196/209*'salaires 25%'!D63*1.04</f>
        <v>47.868456706570726</v>
      </c>
      <c r="E63" s="17">
        <f>0.0082*196/209*'salaires 25%'!E63*1.04</f>
        <v>49.117199055437794</v>
      </c>
      <c r="F63" s="17">
        <f>0.0082*196/209*'salaires 25%'!F63*1.04</f>
        <v>50.782188853927209</v>
      </c>
      <c r="G63" s="17">
        <f>0.0082*196/209*'salaires 25%'!G63*1.04</f>
        <v>52.447178652416625</v>
      </c>
      <c r="H63" s="17">
        <f>0.0082*196/209*'salaires 25%'!H63*1.04</f>
        <v>54.11216845090604</v>
      </c>
      <c r="I63" s="17">
        <f>0.0082*196/209*'salaires 25%'!I63*1.04</f>
        <v>54.736539625339574</v>
      </c>
      <c r="J63" s="17">
        <f>0.0082*196/209*'salaires 25%'!J63*1.04</f>
        <v>55.360910799773109</v>
      </c>
    </row>
    <row r="64" spans="1:10">
      <c r="A64" s="5">
        <v>315</v>
      </c>
      <c r="B64" s="17">
        <f>0.0082*196/209*'salaires 25%'!B64*1.04</f>
        <v>46.386412345351829</v>
      </c>
      <c r="C64" s="17">
        <f>0.0082*196/209*'salaires 25%'!C64*1.04</f>
        <v>47.663102593389034</v>
      </c>
      <c r="D64" s="17">
        <f>0.0082*196/209*'salaires 25%'!D64*1.04</f>
        <v>48.939792841426232</v>
      </c>
      <c r="E64" s="17">
        <f>0.0082*196/209*'salaires 25%'!E64*1.04</f>
        <v>50.216483089463431</v>
      </c>
      <c r="F64" s="17">
        <f>0.0082*196/209*'salaires 25%'!F64*1.04</f>
        <v>51.918736753513045</v>
      </c>
      <c r="G64" s="17">
        <f>0.0082*196/209*'salaires 25%'!G64*1.04</f>
        <v>53.620990417562659</v>
      </c>
      <c r="H64" s="17">
        <f>0.0082*196/209*'salaires 25%'!H64*1.04</f>
        <v>55.323244081612259</v>
      </c>
      <c r="I64" s="17">
        <f>0.0082*196/209*'salaires 25%'!I64*1.04</f>
        <v>55.961589205630865</v>
      </c>
      <c r="J64" s="17">
        <f>0.0082*196/209*'salaires 25%'!J64*1.04</f>
        <v>56.599934329649479</v>
      </c>
    </row>
    <row r="65" spans="1:10">
      <c r="A65" s="5">
        <v>320</v>
      </c>
      <c r="B65" s="17">
        <f>0.0082*196/209*'salaires 25%'!B65*1.04</f>
        <v>47.434785881970228</v>
      </c>
      <c r="C65" s="17">
        <f>0.0082*196/209*'salaires 25%'!C65*1.04</f>
        <v>48.740330447529047</v>
      </c>
      <c r="D65" s="17">
        <f>0.0082*196/209*'salaires 25%'!D65*1.04</f>
        <v>50.045875013087851</v>
      </c>
      <c r="E65" s="17">
        <f>0.0082*196/209*'salaires 25%'!E65*1.04</f>
        <v>51.35141957864667</v>
      </c>
      <c r="F65" s="17">
        <f>0.0082*196/209*'salaires 25%'!F65*1.04</f>
        <v>53.092145666058428</v>
      </c>
      <c r="G65" s="17">
        <f>0.0082*196/209*'salaires 25%'!G65*1.04</f>
        <v>54.832871753470179</v>
      </c>
      <c r="H65" s="17">
        <f>0.0082*196/209*'salaires 25%'!H65*1.04</f>
        <v>56.573597840881938</v>
      </c>
      <c r="I65" s="17">
        <f>0.0082*196/209*'salaires 25%'!I65*1.04</f>
        <v>57.226370123661319</v>
      </c>
      <c r="J65" s="17">
        <f>0.0082*196/209*'salaires 25%'!J65*1.04</f>
        <v>57.879142406440756</v>
      </c>
    </row>
    <row r="66" spans="1:10">
      <c r="A66" s="5">
        <v>325</v>
      </c>
      <c r="B66" s="17">
        <f>0.0082*196/209*'salaires 25%'!B66*1.04</f>
        <v>48.466692818537055</v>
      </c>
      <c r="C66" s="17">
        <f>0.0082*196/209*'salaires 25%'!C66*1.04</f>
        <v>49.800638492441735</v>
      </c>
      <c r="D66" s="17">
        <f>0.0082*196/209*'salaires 25%'!D66*1.04</f>
        <v>51.134584166346421</v>
      </c>
      <c r="E66" s="17">
        <f>0.0082*196/209*'salaires 25%'!E66*1.04</f>
        <v>52.468529840251101</v>
      </c>
      <c r="F66" s="17">
        <f>0.0082*196/209*'salaires 25%'!F66*1.04</f>
        <v>54.247124072124038</v>
      </c>
      <c r="G66" s="17">
        <f>0.0082*196/209*'salaires 25%'!G66*1.04</f>
        <v>56.02571830399696</v>
      </c>
      <c r="H66" s="17">
        <f>0.0082*196/209*'salaires 25%'!H66*1.04</f>
        <v>57.804312535869869</v>
      </c>
      <c r="I66" s="17">
        <f>0.0082*196/209*'salaires 25%'!I66*1.04</f>
        <v>58.471285372822209</v>
      </c>
      <c r="J66" s="17">
        <f>0.0082*196/209*'salaires 25%'!J66*1.04</f>
        <v>59.138258209774563</v>
      </c>
    </row>
    <row r="67" spans="1:10">
      <c r="A67" s="5">
        <v>330</v>
      </c>
      <c r="B67" s="17">
        <f>0.0082*196/209*'salaires 25%'!B67*1.04</f>
        <v>49.520555221839338</v>
      </c>
      <c r="C67" s="17">
        <f>0.0082*196/209*'salaires 25%'!C67*1.04</f>
        <v>50.883506282990872</v>
      </c>
      <c r="D67" s="17">
        <f>0.0082*196/209*'salaires 25%'!D67*1.04</f>
        <v>52.246457344142406</v>
      </c>
      <c r="E67" s="17">
        <f>0.0082*196/209*'salaires 25%'!E67*1.04</f>
        <v>53.609408405293948</v>
      </c>
      <c r="F67" s="17">
        <f>0.0082*196/209*'salaires 25%'!F67*1.04</f>
        <v>55.426676486829336</v>
      </c>
      <c r="G67" s="17">
        <f>0.0082*196/209*'salaires 25%'!G67*1.04</f>
        <v>57.243944568364732</v>
      </c>
      <c r="H67" s="17">
        <f>0.0082*196/209*'salaires 25%'!H67*1.04</f>
        <v>59.061212649900106</v>
      </c>
      <c r="I67" s="17">
        <f>0.0082*196/209*'salaires 25%'!I67*1.04</f>
        <v>59.742688180475874</v>
      </c>
      <c r="J67" s="17">
        <f>0.0082*196/209*'salaires 25%'!J67*1.04</f>
        <v>60.424163711051669</v>
      </c>
    </row>
    <row r="68" spans="1:10">
      <c r="A68" s="5">
        <v>340</v>
      </c>
      <c r="B68" s="17">
        <f>0.0082*196/209*'salaires 25%'!B68*1.04</f>
        <v>50.739083625657585</v>
      </c>
      <c r="C68" s="17">
        <f>0.0082*196/209*'salaires 25%'!C68*1.04</f>
        <v>52.135572165813308</v>
      </c>
      <c r="D68" s="17">
        <f>0.0082*196/209*'salaires 25%'!D68*1.04</f>
        <v>53.532060705969016</v>
      </c>
      <c r="E68" s="17">
        <f>0.0082*196/209*'salaires 25%'!E68*1.04</f>
        <v>54.928549246124717</v>
      </c>
      <c r="F68" s="17">
        <f>0.0082*196/209*'salaires 25%'!F68*1.04</f>
        <v>56.79053396633234</v>
      </c>
      <c r="G68" s="17">
        <f>0.0082*196/209*'salaires 25%'!G68*1.04</f>
        <v>58.652518686539956</v>
      </c>
      <c r="H68" s="17">
        <f>0.0082*196/209*'salaires 25%'!H68*1.04</f>
        <v>60.514503406747579</v>
      </c>
      <c r="I68" s="17">
        <f>0.0082*196/209*'salaires 25%'!I68*1.04</f>
        <v>61.21274767682543</v>
      </c>
      <c r="J68" s="17">
        <f>0.0082*196/209*'salaires 25%'!J68*1.04</f>
        <v>61.910991946903295</v>
      </c>
    </row>
    <row r="69" spans="1:10">
      <c r="A69" s="5">
        <v>345</v>
      </c>
      <c r="B69" s="17">
        <f>0.0082*196/209*'salaires 25%'!B69*1.04</f>
        <v>51.864301295850119</v>
      </c>
      <c r="C69" s="17">
        <f>0.0082*196/209*'salaires 25%'!C69*1.04</f>
        <v>53.291759129680855</v>
      </c>
      <c r="D69" s="17">
        <f>0.0082*196/209*'salaires 25%'!D69*1.04</f>
        <v>54.719216963511577</v>
      </c>
      <c r="E69" s="17">
        <f>0.0082*196/209*'salaires 25%'!E69*1.04</f>
        <v>56.146674797342321</v>
      </c>
      <c r="F69" s="17">
        <f>0.0082*196/209*'salaires 25%'!F69*1.04</f>
        <v>58.049951909116643</v>
      </c>
      <c r="G69" s="17">
        <f>0.0082*196/209*'salaires 25%'!G69*1.04</f>
        <v>59.953229020890952</v>
      </c>
      <c r="H69" s="17">
        <f>0.0082*196/209*'salaires 25%'!H69*1.04</f>
        <v>61.856506132665267</v>
      </c>
      <c r="I69" s="17">
        <f>0.0082*196/209*'salaires 25%'!I69*1.04</f>
        <v>62.570235049580646</v>
      </c>
      <c r="J69" s="17">
        <f>0.0082*196/209*'salaires 25%'!J69*1.04</f>
        <v>63.283963966496025</v>
      </c>
    </row>
    <row r="70" spans="1:10">
      <c r="A70" s="5">
        <v>350</v>
      </c>
      <c r="B70" s="17">
        <f>0.0082*196/209*'salaires 25%'!B70*1.04</f>
        <v>53.055385366249048</v>
      </c>
      <c r="C70" s="17">
        <f>0.0082*196/209*'salaires 25%'!C70*1.04</f>
        <v>54.515625330457738</v>
      </c>
      <c r="D70" s="17">
        <f>0.0082*196/209*'salaires 25%'!D70*1.04</f>
        <v>55.97586529466642</v>
      </c>
      <c r="E70" s="17">
        <f>0.0082*196/209*'salaires 25%'!E70*1.04</f>
        <v>57.436105258875116</v>
      </c>
      <c r="F70" s="17">
        <f>0.0082*196/209*'salaires 25%'!F70*1.04</f>
        <v>59.383091877820029</v>
      </c>
      <c r="G70" s="17">
        <f>0.0082*196/209*'salaires 25%'!G70*1.04</f>
        <v>61.330078496764955</v>
      </c>
      <c r="H70" s="17">
        <f>0.0082*196/209*'salaires 25%'!H70*1.04</f>
        <v>63.277065115709867</v>
      </c>
      <c r="I70" s="17">
        <f>0.0082*196/209*'salaires 25%'!I70*1.04</f>
        <v>64.007185097814201</v>
      </c>
      <c r="J70" s="17">
        <f>0.0082*196/209*'salaires 25%'!J70*1.04</f>
        <v>64.737305079918556</v>
      </c>
    </row>
    <row r="71" spans="1:10">
      <c r="A71" s="5">
        <v>355</v>
      </c>
      <c r="B71" s="17">
        <f>0.0082*196/209*'salaires 25%'!B71*1.04</f>
        <v>53.16516269992637</v>
      </c>
      <c r="C71" s="17">
        <f>0.0082*196/209*'salaires 25%'!C71*1.04</f>
        <v>54.628424058639943</v>
      </c>
      <c r="D71" s="17">
        <f>0.0082*196/209*'salaires 25%'!D71*1.04</f>
        <v>56.091685417353496</v>
      </c>
      <c r="E71" s="17">
        <f>0.0082*196/209*'salaires 25%'!E71*1.04</f>
        <v>57.554946776067069</v>
      </c>
      <c r="F71" s="17">
        <f>0.0082*196/209*'salaires 25%'!F71*1.04</f>
        <v>59.50596192101851</v>
      </c>
      <c r="G71" s="17">
        <f>0.0082*196/209*'salaires 25%'!G71*1.04</f>
        <v>61.456977065969937</v>
      </c>
      <c r="H71" s="17">
        <f>0.0082*196/209*'salaires 25%'!H71*1.04</f>
        <v>63.407992210921364</v>
      </c>
      <c r="I71" s="17">
        <f>0.0082*196/209*'salaires 25%'!I71*1.04</f>
        <v>64.139622890278133</v>
      </c>
      <c r="J71" s="17">
        <f>0.0082*196/209*'salaires 25%'!J71*1.04</f>
        <v>64.871253569634916</v>
      </c>
    </row>
    <row r="72" spans="1:10">
      <c r="A72" s="5">
        <v>360</v>
      </c>
      <c r="B72" s="17">
        <f>0.0082*196/209*'salaires 25%'!B72*1.04</f>
        <v>54.279402636751179</v>
      </c>
      <c r="C72" s="17">
        <f>0.0082*196/209*'salaires 25%'!C72*1.04</f>
        <v>55.773331149689277</v>
      </c>
      <c r="D72" s="17">
        <f>0.0082*196/209*'salaires 25%'!D72*1.04</f>
        <v>57.267259662627382</v>
      </c>
      <c r="E72" s="17">
        <f>0.0082*196/209*'salaires 25%'!E72*1.04</f>
        <v>58.761188175565486</v>
      </c>
      <c r="F72" s="17">
        <f>0.0082*196/209*'salaires 25%'!F72*1.04</f>
        <v>60.753092859482969</v>
      </c>
      <c r="G72" s="17">
        <f>0.0082*196/209*'salaires 25%'!G72*1.04</f>
        <v>62.74499754340043</v>
      </c>
      <c r="H72" s="17">
        <f>0.0082*196/209*'salaires 25%'!H72*1.04</f>
        <v>64.736902227317913</v>
      </c>
      <c r="I72" s="17">
        <f>0.0082*196/209*'salaires 25%'!I72*1.04</f>
        <v>65.483866483786969</v>
      </c>
      <c r="J72" s="17">
        <f>0.0082*196/209*'salaires 25%'!J72*1.04</f>
        <v>66.230830740256025</v>
      </c>
    </row>
    <row r="73" spans="1:10">
      <c r="A73" s="5">
        <v>365</v>
      </c>
      <c r="B73" s="17">
        <f>0.0082*196/209*'salaires 25%'!B73*1.04</f>
        <v>55.525375373988766</v>
      </c>
      <c r="C73" s="17">
        <f>0.0082*196/209*'salaires 25%'!C73*1.04</f>
        <v>57.053596714557273</v>
      </c>
      <c r="D73" s="17">
        <f>0.0082*196/209*'salaires 25%'!D73*1.04</f>
        <v>58.581818055125751</v>
      </c>
      <c r="E73" s="17">
        <f>0.0082*196/209*'salaires 25%'!E73*1.04</f>
        <v>60.110039395694258</v>
      </c>
      <c r="F73" s="17">
        <f>0.0082*196/209*'salaires 25%'!F73*1.04</f>
        <v>62.147667849785584</v>
      </c>
      <c r="G73" s="17">
        <f>0.0082*196/209*'salaires 25%'!G73*1.04</f>
        <v>64.185296303876925</v>
      </c>
      <c r="H73" s="17">
        <f>0.0082*196/209*'salaires 25%'!H73*1.04</f>
        <v>66.222924757968244</v>
      </c>
      <c r="I73" s="17">
        <f>0.0082*196/209*'salaires 25%'!I73*1.04</f>
        <v>66.987035428252497</v>
      </c>
      <c r="J73" s="17">
        <f>0.0082*196/209*'salaires 25%'!J73*1.04</f>
        <v>67.751146098536736</v>
      </c>
    </row>
    <row r="74" spans="1:10">
      <c r="A74" s="5">
        <v>370</v>
      </c>
      <c r="B74" s="17">
        <f>0.0082*196/209*'salaires 25%'!B74*1.04</f>
        <v>56.798792444645677</v>
      </c>
      <c r="C74" s="17">
        <f>0.0082*196/209*'salaires 25%'!C74*1.04</f>
        <v>58.362061961470786</v>
      </c>
      <c r="D74" s="17">
        <f>0.0082*196/209*'salaires 25%'!D74*1.04</f>
        <v>59.925331478295895</v>
      </c>
      <c r="E74" s="17">
        <f>0.0082*196/209*'salaires 25%'!E74*1.04</f>
        <v>61.48860099512099</v>
      </c>
      <c r="F74" s="17">
        <f>0.0082*196/209*'salaires 25%'!F74*1.04</f>
        <v>63.572960350887811</v>
      </c>
      <c r="G74" s="17">
        <f>0.0082*196/209*'salaires 25%'!G74*1.04</f>
        <v>65.657319706654633</v>
      </c>
      <c r="H74" s="17">
        <f>0.0082*196/209*'salaires 25%'!H74*1.04</f>
        <v>67.74167906242144</v>
      </c>
      <c r="I74" s="17">
        <f>0.0082*196/209*'salaires 25%'!I74*1.04</f>
        <v>68.523313820833991</v>
      </c>
      <c r="J74" s="17">
        <f>0.0082*196/209*'salaires 25%'!J74*1.04</f>
        <v>69.304948579246556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80"/>
  <sheetViews>
    <sheetView topLeftCell="A53" workbookViewId="0">
      <selection activeCell="B69" sqref="B69:J74"/>
    </sheetView>
  </sheetViews>
  <sheetFormatPr baseColWidth="10" defaultRowHeight="12.3"/>
  <sheetData>
    <row r="2" spans="1:10" s="21" customFormat="1" ht="15">
      <c r="B2" s="22"/>
      <c r="C2" s="22"/>
      <c r="D2" s="24" t="s">
        <v>16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0.0082*179/209*'salaires 25%'!B7*1.04</f>
        <v>11.273768111176693</v>
      </c>
      <c r="C7" s="17">
        <f>0.0082*179/209*'salaires 25%'!C7*1.04</f>
        <v>11.584055306897152</v>
      </c>
      <c r="D7" s="17">
        <f>0.0082*179/209*'salaires 25%'!D7*1.04</f>
        <v>11.894342502617612</v>
      </c>
      <c r="E7" s="17">
        <f>0.0082*179/209*'salaires 25%'!E7*1.04</f>
        <v>12.204629698338067</v>
      </c>
      <c r="F7" s="17">
        <f>0.0082*179/209*'salaires 25%'!F7*1.04</f>
        <v>12.618345959298683</v>
      </c>
      <c r="G7" s="17">
        <f>0.0082*179/209*'salaires 25%'!G7*1.04</f>
        <v>13.032062220259295</v>
      </c>
      <c r="H7" s="17">
        <f>0.0082*179/209*'salaires 25%'!H7*1.04</f>
        <v>13.445778481219911</v>
      </c>
      <c r="I7" s="17">
        <f>0.0082*179/209*'salaires 25%'!I7*1.04</f>
        <v>13.600922079080135</v>
      </c>
      <c r="J7" s="17">
        <f>0.0082*179/209*'salaires 25%'!J7*1.04</f>
        <v>13.756065676940366</v>
      </c>
    </row>
    <row r="8" spans="1:10">
      <c r="A8" s="5">
        <v>35</v>
      </c>
      <c r="B8" s="17">
        <f>0.0082*179/209*'salaires 25%'!B8*1.04</f>
        <v>11.489318146205859</v>
      </c>
      <c r="C8" s="17">
        <f>0.0082*179/209*'salaires 25%'!C8*1.04</f>
        <v>11.805537911697764</v>
      </c>
      <c r="D8" s="17">
        <f>0.0082*179/209*'salaires 25%'!D8*1.04</f>
        <v>12.121757677189667</v>
      </c>
      <c r="E8" s="17">
        <f>0.0082*179/209*'salaires 25%'!E8*1.04</f>
        <v>12.437977442681571</v>
      </c>
      <c r="F8" s="17">
        <f>0.0082*179/209*'salaires 25%'!F8*1.04</f>
        <v>12.859603796670774</v>
      </c>
      <c r="G8" s="17">
        <f>0.0082*179/209*'salaires 25%'!G8*1.04</f>
        <v>13.281230150659983</v>
      </c>
      <c r="H8" s="17">
        <f>0.0082*179/209*'salaires 25%'!H8*1.04</f>
        <v>13.702856504649189</v>
      </c>
      <c r="I8" s="17">
        <f>0.0082*179/209*'salaires 25%'!I8*1.04</f>
        <v>13.860966387395141</v>
      </c>
      <c r="J8" s="17">
        <f>0.0082*179/209*'salaires 25%'!J8*1.04</f>
        <v>14.01907627014109</v>
      </c>
    </row>
    <row r="9" spans="1:10">
      <c r="A9" s="5">
        <v>40</v>
      </c>
      <c r="B9" s="17">
        <f>0.0082*179/209*'salaires 25%'!B9*1.04</f>
        <v>11.719906555771948</v>
      </c>
      <c r="C9" s="17">
        <f>0.0082*179/209*'salaires 25%'!C9*1.04</f>
        <v>12.042472791251909</v>
      </c>
      <c r="D9" s="17">
        <f>0.0082*179/209*'salaires 25%'!D9*1.04</f>
        <v>12.365039026731869</v>
      </c>
      <c r="E9" s="17">
        <f>0.0082*179/209*'salaires 25%'!E9*1.04</f>
        <v>12.68760526221183</v>
      </c>
      <c r="F9" s="17">
        <f>0.0082*179/209*'salaires 25%'!F9*1.04</f>
        <v>13.117693576185115</v>
      </c>
      <c r="G9" s="17">
        <f>0.0082*179/209*'salaires 25%'!G9*1.04</f>
        <v>13.547781890158397</v>
      </c>
      <c r="H9" s="17">
        <f>0.0082*179/209*'salaires 25%'!H9*1.04</f>
        <v>13.977870204131678</v>
      </c>
      <c r="I9" s="17">
        <f>0.0082*179/209*'salaires 25%'!I9*1.04</f>
        <v>14.139153321871659</v>
      </c>
      <c r="J9" s="17">
        <f>0.0082*179/209*'salaires 25%'!J9*1.04</f>
        <v>14.300436439611643</v>
      </c>
    </row>
    <row r="10" spans="1:10">
      <c r="A10" s="5">
        <v>45</v>
      </c>
      <c r="B10" s="17">
        <f>0.0082*179/209*'salaires 25%'!B10*1.04</f>
        <v>11.950494965338034</v>
      </c>
      <c r="C10" s="17">
        <f>0.0082*179/209*'salaires 25%'!C10*1.04</f>
        <v>12.279407670806053</v>
      </c>
      <c r="D10" s="17">
        <f>0.0082*179/209*'salaires 25%'!D10*1.04</f>
        <v>12.608320376274071</v>
      </c>
      <c r="E10" s="17">
        <f>0.0082*179/209*'salaires 25%'!E10*1.04</f>
        <v>12.937233081742088</v>
      </c>
      <c r="F10" s="17">
        <f>0.0082*179/209*'salaires 25%'!F10*1.04</f>
        <v>13.375783355699447</v>
      </c>
      <c r="G10" s="17">
        <f>0.0082*179/209*'salaires 25%'!G10*1.04</f>
        <v>13.814333629656808</v>
      </c>
      <c r="H10" s="17">
        <f>0.0082*179/209*'salaires 25%'!H10*1.04</f>
        <v>14.252883903614167</v>
      </c>
      <c r="I10" s="17">
        <f>0.0082*179/209*'salaires 25%'!I10*1.04</f>
        <v>14.417340256348174</v>
      </c>
      <c r="J10" s="17">
        <f>0.0082*179/209*'salaires 25%'!J10*1.04</f>
        <v>14.581796609082188</v>
      </c>
    </row>
    <row r="11" spans="1:10">
      <c r="A11" s="5">
        <v>50</v>
      </c>
      <c r="B11" s="17">
        <f>0.0082*179/209*'salaires 25%'!B11*1.04</f>
        <v>12.186096166416426</v>
      </c>
      <c r="C11" s="17">
        <f>0.0082*179/209*'salaires 25%'!C11*1.04</f>
        <v>12.521493308611372</v>
      </c>
      <c r="D11" s="17">
        <f>0.0082*179/209*'salaires 25%'!D11*1.04</f>
        <v>12.856890450806318</v>
      </c>
      <c r="E11" s="17">
        <f>0.0082*179/209*'salaires 25%'!E11*1.04</f>
        <v>13.192287593001264</v>
      </c>
      <c r="F11" s="17">
        <f>0.0082*179/209*'salaires 25%'!F11*1.04</f>
        <v>13.639483782594528</v>
      </c>
      <c r="G11" s="17">
        <f>0.0082*179/209*'salaires 25%'!G11*1.04</f>
        <v>14.086679972187792</v>
      </c>
      <c r="H11" s="17">
        <f>0.0082*179/209*'salaires 25%'!H11*1.04</f>
        <v>14.533876161781055</v>
      </c>
      <c r="I11" s="17">
        <f>0.0082*179/209*'salaires 25%'!I11*1.04</f>
        <v>14.701574732878528</v>
      </c>
      <c r="J11" s="17">
        <f>0.0082*179/209*'salaires 25%'!J11*1.04</f>
        <v>14.869273303976003</v>
      </c>
    </row>
    <row r="12" spans="1:10">
      <c r="A12" s="5">
        <v>55</v>
      </c>
      <c r="B12" s="17">
        <f>0.0082*179/209*'salaires 25%'!B12*1.04</f>
        <v>12.41668457598251</v>
      </c>
      <c r="C12" s="17">
        <f>0.0082*179/209*'salaires 25%'!C12*1.04</f>
        <v>12.758428188165515</v>
      </c>
      <c r="D12" s="17">
        <f>0.0082*179/209*'salaires 25%'!D12*1.04</f>
        <v>13.100171800348519</v>
      </c>
      <c r="E12" s="17">
        <f>0.0082*179/209*'salaires 25%'!E12*1.04</f>
        <v>13.441915412531523</v>
      </c>
      <c r="F12" s="17">
        <f>0.0082*179/209*'salaires 25%'!F12*1.04</f>
        <v>13.897573562108864</v>
      </c>
      <c r="G12" s="17">
        <f>0.0082*179/209*'salaires 25%'!G12*1.04</f>
        <v>14.353231711686201</v>
      </c>
      <c r="H12" s="17">
        <f>0.0082*179/209*'salaires 25%'!H12*1.04</f>
        <v>14.808889861263543</v>
      </c>
      <c r="I12" s="17">
        <f>0.0082*179/209*'salaires 25%'!I12*1.04</f>
        <v>14.979761667355046</v>
      </c>
      <c r="J12" s="17">
        <f>0.0082*179/209*'salaires 25%'!J12*1.04</f>
        <v>15.15063347344655</v>
      </c>
    </row>
    <row r="13" spans="1:10">
      <c r="A13" s="5">
        <v>60</v>
      </c>
      <c r="B13" s="17">
        <f>0.0082*179/209*'salaires 25%'!B13*1.04</f>
        <v>12.662311360085514</v>
      </c>
      <c r="C13" s="17">
        <f>0.0082*179/209*'salaires 25%'!C13*1.04</f>
        <v>13.01081534247319</v>
      </c>
      <c r="D13" s="17">
        <f>0.0082*179/209*'salaires 25%'!D13*1.04</f>
        <v>13.359319324860861</v>
      </c>
      <c r="E13" s="17">
        <f>0.0082*179/209*'salaires 25%'!E13*1.04</f>
        <v>13.707823307248539</v>
      </c>
      <c r="F13" s="17">
        <f>0.0082*179/209*'salaires 25%'!F13*1.04</f>
        <v>14.172495283765436</v>
      </c>
      <c r="G13" s="17">
        <f>0.0082*179/209*'salaires 25%'!G13*1.04</f>
        <v>14.637167260282339</v>
      </c>
      <c r="H13" s="17">
        <f>0.0082*179/209*'salaires 25%'!H13*1.04</f>
        <v>15.101839236799236</v>
      </c>
      <c r="I13" s="17">
        <f>0.0082*179/209*'salaires 25%'!I13*1.04</f>
        <v>15.276091227993074</v>
      </c>
      <c r="J13" s="17">
        <f>0.0082*179/209*'salaires 25%'!J13*1.04</f>
        <v>15.450343219186914</v>
      </c>
    </row>
    <row r="14" spans="1:10">
      <c r="A14" s="5">
        <v>65</v>
      </c>
      <c r="B14" s="17">
        <f>0.0082*179/209*'salaires 25%'!B14*1.04</f>
        <v>12.917963727213129</v>
      </c>
      <c r="C14" s="17">
        <f>0.0082*179/209*'salaires 25%'!C14*1.04</f>
        <v>13.273504013283219</v>
      </c>
      <c r="D14" s="17">
        <f>0.0082*179/209*'salaires 25%'!D14*1.04</f>
        <v>13.629044299353303</v>
      </c>
      <c r="E14" s="17">
        <f>0.0082*179/209*'salaires 25%'!E14*1.04</f>
        <v>13.984584585423388</v>
      </c>
      <c r="F14" s="17">
        <f>0.0082*179/209*'salaires 25%'!F14*1.04</f>
        <v>14.458638300183503</v>
      </c>
      <c r="G14" s="17">
        <f>0.0082*179/209*'salaires 25%'!G14*1.04</f>
        <v>14.932692014943619</v>
      </c>
      <c r="H14" s="17">
        <f>0.0082*179/209*'salaires 25%'!H14*1.04</f>
        <v>15.406745729703735</v>
      </c>
      <c r="I14" s="17">
        <f>0.0082*179/209*'salaires 25%'!I14*1.04</f>
        <v>15.584515872738777</v>
      </c>
      <c r="J14" s="17">
        <f>0.0082*179/209*'salaires 25%'!J14*1.04</f>
        <v>15.762286015773821</v>
      </c>
    </row>
    <row r="15" spans="1:10">
      <c r="A15" s="5">
        <v>70</v>
      </c>
      <c r="B15" s="17">
        <f>0.0082*179/209*'salaires 25%'!B15*1.04</f>
        <v>13.188654468877667</v>
      </c>
      <c r="C15" s="17">
        <f>0.0082*179/209*'salaires 25%'!C15*1.04</f>
        <v>13.551644958846779</v>
      </c>
      <c r="D15" s="17">
        <f>0.0082*179/209*'salaires 25%'!D15*1.04</f>
        <v>13.914635448815886</v>
      </c>
      <c r="E15" s="17">
        <f>0.0082*179/209*'salaires 25%'!E15*1.04</f>
        <v>14.277625938784999</v>
      </c>
      <c r="F15" s="17">
        <f>0.0082*179/209*'salaires 25%'!F15*1.04</f>
        <v>14.761613258743813</v>
      </c>
      <c r="G15" s="17">
        <f>0.0082*179/209*'salaires 25%'!G15*1.04</f>
        <v>15.245600578702625</v>
      </c>
      <c r="H15" s="17">
        <f>0.0082*179/209*'salaires 25%'!H15*1.04</f>
        <v>15.729587898661441</v>
      </c>
      <c r="I15" s="17">
        <f>0.0082*179/209*'salaires 25%'!I15*1.04</f>
        <v>15.911083143645994</v>
      </c>
      <c r="J15" s="17">
        <f>0.0082*179/209*'salaires 25%'!J15*1.04</f>
        <v>16.09257838863055</v>
      </c>
    </row>
    <row r="16" spans="1:10">
      <c r="A16" s="5">
        <v>75</v>
      </c>
      <c r="B16" s="17">
        <f>0.0082*179/209*'salaires 25%'!B16*1.04</f>
        <v>13.434281252980675</v>
      </c>
      <c r="C16" s="17">
        <f>0.0082*179/209*'salaires 25%'!C16*1.04</f>
        <v>13.804032113154456</v>
      </c>
      <c r="D16" s="17">
        <f>0.0082*179/209*'salaires 25%'!D16*1.04</f>
        <v>14.173782973328231</v>
      </c>
      <c r="E16" s="17">
        <f>0.0082*179/209*'salaires 25%'!E16*1.04</f>
        <v>14.543533833502016</v>
      </c>
      <c r="F16" s="17">
        <f>0.0082*179/209*'salaires 25%'!F16*1.04</f>
        <v>15.03653498040039</v>
      </c>
      <c r="G16" s="17">
        <f>0.0082*179/209*'salaires 25%'!G16*1.04</f>
        <v>15.52953612729876</v>
      </c>
      <c r="H16" s="17">
        <f>0.0082*179/209*'salaires 25%'!H16*1.04</f>
        <v>16.022537274197138</v>
      </c>
      <c r="I16" s="17">
        <f>0.0082*179/209*'salaires 25%'!I16*1.04</f>
        <v>16.207412704284025</v>
      </c>
      <c r="J16" s="17">
        <f>0.0082*179/209*'salaires 25%'!J16*1.04</f>
        <v>16.392288134370915</v>
      </c>
    </row>
    <row r="17" spans="1:10">
      <c r="A17" s="5">
        <v>80</v>
      </c>
      <c r="B17" s="17">
        <f>0.0082*179/209*'salaires 25%'!B17*1.04</f>
        <v>13.679908037083678</v>
      </c>
      <c r="C17" s="17">
        <f>0.0082*179/209*'salaires 25%'!C17*1.04</f>
        <v>14.056419267462125</v>
      </c>
      <c r="D17" s="17">
        <f>0.0082*179/209*'salaires 25%'!D17*1.04</f>
        <v>14.432930497840577</v>
      </c>
      <c r="E17" s="17">
        <f>0.0082*179/209*'salaires 25%'!E17*1.04</f>
        <v>14.809441728219024</v>
      </c>
      <c r="F17" s="17">
        <f>0.0082*179/209*'salaires 25%'!F17*1.04</f>
        <v>15.31145670205696</v>
      </c>
      <c r="G17" s="17">
        <f>0.0082*179/209*'salaires 25%'!G17*1.04</f>
        <v>15.813471675894894</v>
      </c>
      <c r="H17" s="17">
        <f>0.0082*179/209*'salaires 25%'!H17*1.04</f>
        <v>16.315486649732822</v>
      </c>
      <c r="I17" s="17">
        <f>0.0082*179/209*'salaires 25%'!I17*1.04</f>
        <v>16.50374226492205</v>
      </c>
      <c r="J17" s="17">
        <f>0.0082*179/209*'salaires 25%'!J17*1.04</f>
        <v>16.691997880111273</v>
      </c>
    </row>
    <row r="18" spans="1:10">
      <c r="A18" s="5">
        <v>85</v>
      </c>
      <c r="B18" s="17">
        <f>0.0082*179/209*'salaires 25%'!B18*1.04</f>
        <v>13.990701110846663</v>
      </c>
      <c r="C18" s="17">
        <f>0.0082*179/209*'salaires 25%'!C18*1.04</f>
        <v>14.375766279035105</v>
      </c>
      <c r="D18" s="17">
        <f>0.0082*179/209*'salaires 25%'!D18*1.04</f>
        <v>14.760831447223543</v>
      </c>
      <c r="E18" s="17">
        <f>0.0082*179/209*'salaires 25%'!E18*1.04</f>
        <v>15.145896615411985</v>
      </c>
      <c r="F18" s="17">
        <f>0.0082*179/209*'salaires 25%'!F18*1.04</f>
        <v>15.659316839663237</v>
      </c>
      <c r="G18" s="17">
        <f>0.0082*179/209*'salaires 25%'!G18*1.04</f>
        <v>16.172737063914493</v>
      </c>
      <c r="H18" s="17">
        <f>0.0082*179/209*'salaires 25%'!H18*1.04</f>
        <v>16.686157288165745</v>
      </c>
      <c r="I18" s="17">
        <f>0.0082*179/209*'salaires 25%'!I18*1.04</f>
        <v>16.878689872259965</v>
      </c>
      <c r="J18" s="17">
        <f>0.0082*179/209*'salaires 25%'!J18*1.04</f>
        <v>17.071222456354185</v>
      </c>
    </row>
    <row r="19" spans="1:10">
      <c r="A19" s="5">
        <v>90</v>
      </c>
      <c r="B19" s="17">
        <f>0.0082*179/209*'salaires 25%'!B19*1.04</f>
        <v>14.311519767634261</v>
      </c>
      <c r="C19" s="17">
        <f>0.0082*179/209*'salaires 25%'!C19*1.04</f>
        <v>14.705414807110433</v>
      </c>
      <c r="D19" s="17">
        <f>0.0082*179/209*'salaires 25%'!D19*1.04</f>
        <v>15.099309846586602</v>
      </c>
      <c r="E19" s="17">
        <f>0.0082*179/209*'salaires 25%'!E19*1.04</f>
        <v>15.493204886062776</v>
      </c>
      <c r="F19" s="17">
        <f>0.0082*179/209*'salaires 25%'!F19*1.04</f>
        <v>16.018398272031007</v>
      </c>
      <c r="G19" s="17">
        <f>0.0082*179/209*'salaires 25%'!G19*1.04</f>
        <v>16.543591657999237</v>
      </c>
      <c r="H19" s="17">
        <f>0.0082*179/209*'salaires 25%'!H19*1.04</f>
        <v>17.06878504396747</v>
      </c>
      <c r="I19" s="17">
        <f>0.0082*179/209*'salaires 25%'!I19*1.04</f>
        <v>17.265732563705551</v>
      </c>
      <c r="J19" s="17">
        <f>0.0082*179/209*'salaires 25%'!J19*1.04</f>
        <v>17.462680083443637</v>
      </c>
    </row>
    <row r="20" spans="1:10">
      <c r="A20" s="5">
        <v>95</v>
      </c>
      <c r="B20" s="17">
        <f>0.0082*179/209*'salaires 25%'!B20*1.04</f>
        <v>14.627325632909553</v>
      </c>
      <c r="C20" s="17">
        <f>0.0082*179/209*'salaires 25%'!C20*1.04</f>
        <v>15.029912576934587</v>
      </c>
      <c r="D20" s="17">
        <f>0.0082*179/209*'salaires 25%'!D20*1.04</f>
        <v>15.432499520959617</v>
      </c>
      <c r="E20" s="17">
        <f>0.0082*179/209*'salaires 25%'!E20*1.04</f>
        <v>15.835086464984652</v>
      </c>
      <c r="F20" s="17">
        <f>0.0082*179/209*'salaires 25%'!F20*1.04</f>
        <v>16.371869057018031</v>
      </c>
      <c r="G20" s="17">
        <f>0.0082*179/209*'salaires 25%'!G20*1.04</f>
        <v>16.908651649051411</v>
      </c>
      <c r="H20" s="17">
        <f>0.0082*179/209*'salaires 25%'!H20*1.04</f>
        <v>17.44543424108479</v>
      </c>
      <c r="I20" s="17">
        <f>0.0082*179/209*'salaires 25%'!I20*1.04</f>
        <v>17.646727713097302</v>
      </c>
      <c r="J20" s="17">
        <f>0.0082*179/209*'salaires 25%'!J20*1.04</f>
        <v>17.848021185109825</v>
      </c>
    </row>
    <row r="21" spans="1:10">
      <c r="A21" s="5">
        <v>100</v>
      </c>
      <c r="B21" s="17">
        <f>0.0082*179/209*'salaires 25%'!B21*1.04</f>
        <v>14.953157081209458</v>
      </c>
      <c r="C21" s="17">
        <f>0.0082*179/209*'salaires 25%'!C21*1.04</f>
        <v>15.364711863261096</v>
      </c>
      <c r="D21" s="17">
        <f>0.0082*179/209*'salaires 25%'!D21*1.04</f>
        <v>15.776266645312729</v>
      </c>
      <c r="E21" s="17">
        <f>0.0082*179/209*'salaires 25%'!E21*1.04</f>
        <v>16.187821427364362</v>
      </c>
      <c r="F21" s="17">
        <f>0.0082*179/209*'salaires 25%'!F21*1.04</f>
        <v>16.73656113676655</v>
      </c>
      <c r="G21" s="17">
        <f>0.0082*179/209*'salaires 25%'!G21*1.04</f>
        <v>17.285300846168731</v>
      </c>
      <c r="H21" s="17">
        <f>0.0082*179/209*'salaires 25%'!H21*1.04</f>
        <v>17.834040555570912</v>
      </c>
      <c r="I21" s="17">
        <f>0.0082*179/209*'salaires 25%'!I21*1.04</f>
        <v>18.039817946596731</v>
      </c>
      <c r="J21" s="17">
        <f>0.0082*179/209*'salaires 25%'!J21*1.04</f>
        <v>18.245595337622554</v>
      </c>
    </row>
    <row r="22" spans="1:10">
      <c r="A22" s="5">
        <v>105</v>
      </c>
      <c r="B22" s="17">
        <f>0.0082*179/209*'salaires 25%'!B22*1.04</f>
        <v>15.299039695558593</v>
      </c>
      <c r="C22" s="17">
        <f>0.0082*179/209*'salaires 25%'!C22*1.04</f>
        <v>15.72011418259231</v>
      </c>
      <c r="D22" s="17">
        <f>0.0082*179/209*'salaires 25%'!D22*1.04</f>
        <v>16.141188669626029</v>
      </c>
      <c r="E22" s="17">
        <f>0.0082*179/209*'salaires 25%'!E22*1.04</f>
        <v>16.562263156659753</v>
      </c>
      <c r="F22" s="17">
        <f>0.0082*179/209*'salaires 25%'!F22*1.04</f>
        <v>17.123695806038047</v>
      </c>
      <c r="G22" s="17">
        <f>0.0082*179/209*'salaires 25%'!G22*1.04</f>
        <v>17.685128455416351</v>
      </c>
      <c r="H22" s="17">
        <f>0.0082*179/209*'salaires 25%'!H22*1.04</f>
        <v>18.246561104794647</v>
      </c>
      <c r="I22" s="17">
        <f>0.0082*179/209*'salaires 25%'!I22*1.04</f>
        <v>18.457098348311504</v>
      </c>
      <c r="J22" s="17">
        <f>0.0082*179/209*'salaires 25%'!J22*1.04</f>
        <v>18.667635591828365</v>
      </c>
    </row>
    <row r="23" spans="1:10">
      <c r="A23" s="5">
        <v>110</v>
      </c>
      <c r="B23" s="17">
        <f>0.0082*179/209*'salaires 25%'!B23*1.04</f>
        <v>15.659960684444638</v>
      </c>
      <c r="C23" s="17">
        <f>0.0082*179/209*'salaires 25%'!C23*1.04</f>
        <v>16.090968776677055</v>
      </c>
      <c r="D23" s="17">
        <f>0.0082*179/209*'salaires 25%'!D23*1.04</f>
        <v>16.521976868909476</v>
      </c>
      <c r="E23" s="17">
        <f>0.0082*179/209*'salaires 25%'!E23*1.04</f>
        <v>16.952984961141901</v>
      </c>
      <c r="F23" s="17">
        <f>0.0082*179/209*'salaires 25%'!F23*1.04</f>
        <v>17.527662417451793</v>
      </c>
      <c r="G23" s="17">
        <f>0.0082*179/209*'salaires 25%'!G23*1.04</f>
        <v>18.102339873761689</v>
      </c>
      <c r="H23" s="17">
        <f>0.0082*179/209*'salaires 25%'!H23*1.04</f>
        <v>18.677017330071578</v>
      </c>
      <c r="I23" s="17">
        <f>0.0082*179/209*'salaires 25%'!I23*1.04</f>
        <v>18.892521376187791</v>
      </c>
      <c r="J23" s="17">
        <f>0.0082*179/209*'salaires 25%'!J23*1.04</f>
        <v>19.108025422303999</v>
      </c>
    </row>
    <row r="24" spans="1:10">
      <c r="A24" s="5">
        <v>115</v>
      </c>
      <c r="B24" s="17">
        <f>0.0082*179/209*'salaires 25%'!B24*1.04</f>
        <v>16.045945630892216</v>
      </c>
      <c r="C24" s="17">
        <f>0.0082*179/209*'salaires 25%'!C24*1.04</f>
        <v>16.487577162017693</v>
      </c>
      <c r="D24" s="17">
        <f>0.0082*179/209*'salaires 25%'!D24*1.04</f>
        <v>16.929208693143163</v>
      </c>
      <c r="E24" s="17">
        <f>0.0082*179/209*'salaires 25%'!E24*1.04</f>
        <v>17.370840224268633</v>
      </c>
      <c r="F24" s="17">
        <f>0.0082*179/209*'salaires 25%'!F24*1.04</f>
        <v>17.959682265769267</v>
      </c>
      <c r="G24" s="17">
        <f>0.0082*179/209*'salaires 25%'!G24*1.04</f>
        <v>18.548524307269901</v>
      </c>
      <c r="H24" s="17">
        <f>0.0082*179/209*'salaires 25%'!H24*1.04</f>
        <v>19.137366348770534</v>
      </c>
      <c r="I24" s="17">
        <f>0.0082*179/209*'salaires 25%'!I24*1.04</f>
        <v>19.358182114333268</v>
      </c>
      <c r="J24" s="17">
        <f>0.0082*179/209*'salaires 25%'!J24*1.04</f>
        <v>19.578997879896004</v>
      </c>
    </row>
    <row r="25" spans="1:10">
      <c r="A25" s="5">
        <v>120</v>
      </c>
      <c r="B25" s="17">
        <f>0.0082*179/209*'salaires 25%'!B25*1.04</f>
        <v>16.487071283975162</v>
      </c>
      <c r="C25" s="17">
        <f>0.0082*179/209*'salaires 25%'!C25*1.04</f>
        <v>16.940843888121268</v>
      </c>
      <c r="D25" s="17">
        <f>0.0082*179/209*'salaires 25%'!D25*1.04</f>
        <v>17.394616492267367</v>
      </c>
      <c r="E25" s="17">
        <f>0.0082*179/209*'salaires 25%'!E25*1.04</f>
        <v>17.848389096413477</v>
      </c>
      <c r="F25" s="17">
        <f>0.0082*179/209*'salaires 25%'!F25*1.04</f>
        <v>18.453419235274954</v>
      </c>
      <c r="G25" s="17">
        <f>0.0082*179/209*'salaires 25%'!G25*1.04</f>
        <v>19.058449374136423</v>
      </c>
      <c r="H25" s="17">
        <f>0.0082*179/209*'salaires 25%'!H25*1.04</f>
        <v>19.663479512997899</v>
      </c>
      <c r="I25" s="17">
        <f>0.0082*179/209*'salaires 25%'!I25*1.04</f>
        <v>19.89036581507095</v>
      </c>
      <c r="J25" s="17">
        <f>0.0082*179/209*'salaires 25%'!J25*1.04</f>
        <v>20.117252117144005</v>
      </c>
    </row>
    <row r="26" spans="1:10">
      <c r="A26" s="5">
        <v>125</v>
      </c>
      <c r="B26" s="17">
        <f>0.0082*179/209*'salaires 25%'!B26*1.04</f>
        <v>16.903132979496576</v>
      </c>
      <c r="C26" s="17">
        <f>0.0082*179/209*'salaires 25%'!C26*1.04</f>
        <v>17.368356822968963</v>
      </c>
      <c r="D26" s="17">
        <f>0.0082*179/209*'salaires 25%'!D26*1.04</f>
        <v>17.833580666441343</v>
      </c>
      <c r="E26" s="17">
        <f>0.0082*179/209*'salaires 25%'!E26*1.04</f>
        <v>18.298804509913722</v>
      </c>
      <c r="F26" s="17">
        <f>0.0082*179/209*'salaires 25%'!F26*1.04</f>
        <v>18.919102967876899</v>
      </c>
      <c r="G26" s="17">
        <f>0.0082*179/209*'salaires 25%'!G26*1.04</f>
        <v>19.539401425840076</v>
      </c>
      <c r="H26" s="17">
        <f>0.0082*179/209*'salaires 25%'!H26*1.04</f>
        <v>20.15969988380326</v>
      </c>
      <c r="I26" s="17">
        <f>0.0082*179/209*'salaires 25%'!I26*1.04</f>
        <v>20.392311805539443</v>
      </c>
      <c r="J26" s="17">
        <f>0.0082*179/209*'salaires 25%'!J26*1.04</f>
        <v>20.62492372727564</v>
      </c>
    </row>
    <row r="27" spans="1:10">
      <c r="A27" s="5">
        <v>130</v>
      </c>
      <c r="B27" s="17">
        <f>0.0082*179/209*'salaires 25%'!B27*1.04</f>
        <v>17.31418188350569</v>
      </c>
      <c r="C27" s="17">
        <f>0.0082*179/209*'salaires 25%'!C27*1.04</f>
        <v>17.790718999565481</v>
      </c>
      <c r="D27" s="17">
        <f>0.0082*179/209*'salaires 25%'!D27*1.04</f>
        <v>18.267256115625266</v>
      </c>
      <c r="E27" s="17">
        <f>0.0082*179/209*'salaires 25%'!E27*1.04</f>
        <v>18.743793231685057</v>
      </c>
      <c r="F27" s="17">
        <f>0.0082*179/209*'salaires 25%'!F27*1.04</f>
        <v>19.37917605309811</v>
      </c>
      <c r="G27" s="17">
        <f>0.0082*179/209*'salaires 25%'!G27*1.04</f>
        <v>20.01455887451116</v>
      </c>
      <c r="H27" s="17">
        <f>0.0082*179/209*'salaires 25%'!H27*1.04</f>
        <v>20.649941695924216</v>
      </c>
      <c r="I27" s="17">
        <f>0.0082*179/209*'salaires 25%'!I27*1.04</f>
        <v>20.888210253954107</v>
      </c>
      <c r="J27" s="17">
        <f>0.0082*179/209*'salaires 25%'!J27*1.04</f>
        <v>21.126478811984004</v>
      </c>
    </row>
    <row r="28" spans="1:10">
      <c r="A28" s="5">
        <v>135</v>
      </c>
      <c r="B28" s="17">
        <f>0.0082*179/209*'salaires 25%'!B28*1.04</f>
        <v>17.745281953564021</v>
      </c>
      <c r="C28" s="17">
        <f>0.0082*179/209*'salaires 25%'!C28*1.04</f>
        <v>18.233684209166704</v>
      </c>
      <c r="D28" s="17">
        <f>0.0082*179/209*'salaires 25%'!D28*1.04</f>
        <v>18.722086464769376</v>
      </c>
      <c r="E28" s="17">
        <f>0.0082*179/209*'salaires 25%'!E28*1.04</f>
        <v>19.210488720372059</v>
      </c>
      <c r="F28" s="17">
        <f>0.0082*179/209*'salaires 25%'!F28*1.04</f>
        <v>19.861691727842295</v>
      </c>
      <c r="G28" s="17">
        <f>0.0082*179/209*'salaires 25%'!G28*1.04</f>
        <v>20.512894735312539</v>
      </c>
      <c r="H28" s="17">
        <f>0.0082*179/209*'salaires 25%'!H28*1.04</f>
        <v>21.164097742782783</v>
      </c>
      <c r="I28" s="17">
        <f>0.0082*179/209*'salaires 25%'!I28*1.04</f>
        <v>21.408298870584119</v>
      </c>
      <c r="J28" s="17">
        <f>0.0082*179/209*'salaires 25%'!J28*1.04</f>
        <v>21.652499998385462</v>
      </c>
    </row>
    <row r="29" spans="1:10">
      <c r="A29" s="5">
        <v>140</v>
      </c>
      <c r="B29" s="17">
        <f>0.0082*179/209*'salaires 25%'!B29*1.04</f>
        <v>18.181394815134666</v>
      </c>
      <c r="C29" s="17">
        <f>0.0082*179/209*'salaires 25%'!C29*1.04</f>
        <v>18.681800177019106</v>
      </c>
      <c r="D29" s="17">
        <f>0.0082*179/209*'salaires 25%'!D29*1.04</f>
        <v>19.182205538903542</v>
      </c>
      <c r="E29" s="17">
        <f>0.0082*179/209*'salaires 25%'!E29*1.04</f>
        <v>19.682610900787985</v>
      </c>
      <c r="F29" s="17">
        <f>0.0082*179/209*'salaires 25%'!F29*1.04</f>
        <v>20.349818049967237</v>
      </c>
      <c r="G29" s="17">
        <f>0.0082*179/209*'salaires 25%'!G29*1.04</f>
        <v>21.017025199146488</v>
      </c>
      <c r="H29" s="17">
        <f>0.0082*179/209*'salaires 25%'!H29*1.04</f>
        <v>21.684232348325747</v>
      </c>
      <c r="I29" s="17">
        <f>0.0082*179/209*'salaires 25%'!I29*1.04</f>
        <v>21.934435029267966</v>
      </c>
      <c r="J29" s="17">
        <f>0.0082*179/209*'salaires 25%'!J29*1.04</f>
        <v>22.184637710210186</v>
      </c>
    </row>
    <row r="30" spans="1:10">
      <c r="A30" s="5">
        <v>145</v>
      </c>
      <c r="B30" s="17">
        <f>0.0082*179/209*'salaires 25%'!B30*1.04</f>
        <v>18.632546051242226</v>
      </c>
      <c r="C30" s="17">
        <f>0.0082*179/209*'salaires 25%'!C30*1.04</f>
        <v>19.14536841962504</v>
      </c>
      <c r="D30" s="17">
        <f>0.0082*179/209*'salaires 25%'!D30*1.04</f>
        <v>19.658190788007854</v>
      </c>
      <c r="E30" s="17">
        <f>0.0082*179/209*'salaires 25%'!E30*1.04</f>
        <v>20.171013156390661</v>
      </c>
      <c r="F30" s="17">
        <f>0.0082*179/209*'salaires 25%'!F30*1.04</f>
        <v>20.854776314234417</v>
      </c>
      <c r="G30" s="17">
        <f>0.0082*179/209*'salaires 25%'!G30*1.04</f>
        <v>21.538539472078167</v>
      </c>
      <c r="H30" s="17">
        <f>0.0082*179/209*'salaires 25%'!H30*1.04</f>
        <v>22.22230262992192</v>
      </c>
      <c r="I30" s="17">
        <f>0.0082*179/209*'salaires 25%'!I30*1.04</f>
        <v>22.478713814113327</v>
      </c>
      <c r="J30" s="17">
        <f>0.0082*179/209*'salaires 25%'!J30*1.04</f>
        <v>22.735124998304734</v>
      </c>
    </row>
    <row r="31" spans="1:10">
      <c r="A31" s="5">
        <v>150</v>
      </c>
      <c r="B31" s="17">
        <f>0.0082*179/209*'salaires 25%'!B31*1.04</f>
        <v>19.093722870374396</v>
      </c>
      <c r="C31" s="17">
        <f>0.0082*179/209*'salaires 25%'!C31*1.04</f>
        <v>19.619238178733323</v>
      </c>
      <c r="D31" s="17">
        <f>0.0082*179/209*'salaires 25%'!D31*1.04</f>
        <v>20.144753487092249</v>
      </c>
      <c r="E31" s="17">
        <f>0.0082*179/209*'salaires 25%'!E31*1.04</f>
        <v>20.670268795451175</v>
      </c>
      <c r="F31" s="17">
        <f>0.0082*179/209*'salaires 25%'!F31*1.04</f>
        <v>21.370955873263085</v>
      </c>
      <c r="G31" s="17">
        <f>0.0082*179/209*'salaires 25%'!G31*1.04</f>
        <v>22.071642951074992</v>
      </c>
      <c r="H31" s="17">
        <f>0.0082*179/209*'salaires 25%'!H31*1.04</f>
        <v>22.772330028886891</v>
      </c>
      <c r="I31" s="17">
        <f>0.0082*179/209*'salaires 25%'!I31*1.04</f>
        <v>23.035087683066354</v>
      </c>
      <c r="J31" s="17">
        <f>0.0082*179/209*'salaires 25%'!J31*1.04</f>
        <v>23.297845337245821</v>
      </c>
    </row>
    <row r="32" spans="1:10">
      <c r="A32" s="3">
        <v>155</v>
      </c>
      <c r="B32" s="17">
        <f>0.0082*179/209*'salaires 25%'!B32*1.04</f>
        <v>19.554899689506573</v>
      </c>
      <c r="C32" s="17">
        <f>0.0082*179/209*'salaires 25%'!C32*1.04</f>
        <v>20.093107937841612</v>
      </c>
      <c r="D32" s="17">
        <f>0.0082*179/209*'salaires 25%'!D32*1.04</f>
        <v>20.631316186176655</v>
      </c>
      <c r="E32" s="17">
        <f>0.0082*179/209*'salaires 25%'!E32*1.04</f>
        <v>21.1695244345117</v>
      </c>
      <c r="F32" s="17">
        <f>0.0082*179/209*'salaires 25%'!F32*1.04</f>
        <v>21.887135432291753</v>
      </c>
      <c r="G32" s="17">
        <f>0.0082*179/209*'salaires 25%'!G32*1.04</f>
        <v>22.604746430071817</v>
      </c>
      <c r="H32" s="17">
        <f>0.0082*179/209*'salaires 25%'!H32*1.04</f>
        <v>23.322357427851873</v>
      </c>
      <c r="I32" s="17">
        <f>0.0082*179/209*'salaires 25%'!I32*1.04</f>
        <v>23.591461552019393</v>
      </c>
      <c r="J32" s="17">
        <f>0.0082*179/209*'salaires 25%'!J32*1.04</f>
        <v>23.860565676186912</v>
      </c>
    </row>
    <row r="33" spans="1:10">
      <c r="A33" s="3">
        <v>160</v>
      </c>
      <c r="B33" s="17">
        <f>0.0082*179/209*'salaires 25%'!B33*1.04</f>
        <v>20.101293964347946</v>
      </c>
      <c r="C33" s="17">
        <f>0.0082*179/209*'salaires 25%'!C33*1.04</f>
        <v>20.654540587219905</v>
      </c>
      <c r="D33" s="17">
        <f>0.0082*179/209*'salaires 25%'!D33*1.04</f>
        <v>21.207787210091865</v>
      </c>
      <c r="E33" s="17">
        <f>0.0082*179/209*'salaires 25%'!E33*1.04</f>
        <v>21.761033832963832</v>
      </c>
      <c r="F33" s="17">
        <f>0.0082*179/209*'salaires 25%'!F33*1.04</f>
        <v>22.498695996793113</v>
      </c>
      <c r="G33" s="17">
        <f>0.0082*179/209*'salaires 25%'!G33*1.04</f>
        <v>23.236358160622395</v>
      </c>
      <c r="H33" s="17">
        <f>0.0082*179/209*'salaires 25%'!H33*1.04</f>
        <v>23.974020324451679</v>
      </c>
      <c r="I33" s="17">
        <f>0.0082*179/209*'salaires 25%'!I33*1.04</f>
        <v>24.250643635887663</v>
      </c>
      <c r="J33" s="17">
        <f>0.0082*179/209*'salaires 25%'!J33*1.04</f>
        <v>24.527266947323639</v>
      </c>
    </row>
    <row r="34" spans="1:10">
      <c r="A34" s="5">
        <v>165</v>
      </c>
      <c r="B34" s="17">
        <f>0.0082*179/209*'salaires 25%'!B34*1.04</f>
        <v>20.582521949529347</v>
      </c>
      <c r="C34" s="17">
        <f>0.0082*179/209*'salaires 25%'!C34*1.04</f>
        <v>21.149013379332906</v>
      </c>
      <c r="D34" s="17">
        <f>0.0082*179/209*'salaires 25%'!D34*1.04</f>
        <v>21.715504809136466</v>
      </c>
      <c r="E34" s="17">
        <f>0.0082*179/209*'salaires 25%'!E34*1.04</f>
        <v>22.281996238940025</v>
      </c>
      <c r="F34" s="17">
        <f>0.0082*179/209*'salaires 25%'!F34*1.04</f>
        <v>23.03731814534477</v>
      </c>
      <c r="G34" s="17">
        <f>0.0082*179/209*'salaires 25%'!G34*1.04</f>
        <v>23.792640051749515</v>
      </c>
      <c r="H34" s="17">
        <f>0.0082*179/209*'salaires 25%'!H34*1.04</f>
        <v>24.547961958154264</v>
      </c>
      <c r="I34" s="17">
        <f>0.0082*179/209*'salaires 25%'!I34*1.04</f>
        <v>24.831207673056042</v>
      </c>
      <c r="J34" s="17">
        <f>0.0082*179/209*'salaires 25%'!J34*1.04</f>
        <v>25.114453387957827</v>
      </c>
    </row>
    <row r="35" spans="1:10">
      <c r="A35" s="5">
        <v>170</v>
      </c>
      <c r="B35" s="17">
        <f>0.0082*179/209*'salaires 25%'!B35*1.04</f>
        <v>21.088813892272274</v>
      </c>
      <c r="C35" s="17">
        <f>0.0082*179/209*'salaires 25%'!C35*1.04</f>
        <v>21.669239962701784</v>
      </c>
      <c r="D35" s="17">
        <f>0.0082*179/209*'salaires 25%'!D35*1.04</f>
        <v>22.249666033131298</v>
      </c>
      <c r="E35" s="17">
        <f>0.0082*179/209*'salaires 25%'!E35*1.04</f>
        <v>22.830092103560808</v>
      </c>
      <c r="F35" s="17">
        <f>0.0082*179/209*'salaires 25%'!F35*1.04</f>
        <v>23.603993530800153</v>
      </c>
      <c r="G35" s="17">
        <f>0.0082*179/209*'salaires 25%'!G35*1.04</f>
        <v>24.377894958039509</v>
      </c>
      <c r="H35" s="17">
        <f>0.0082*179/209*'salaires 25%'!H35*1.04</f>
        <v>25.151796385278857</v>
      </c>
      <c r="I35" s="17">
        <f>0.0082*179/209*'salaires 25%'!I35*1.04</f>
        <v>25.442009420493612</v>
      </c>
      <c r="J35" s="17">
        <f>0.0082*179/209*'salaires 25%'!J35*1.04</f>
        <v>25.732222455708364</v>
      </c>
    </row>
    <row r="36" spans="1:10">
      <c r="A36" s="5">
        <v>175</v>
      </c>
      <c r="B36" s="17">
        <f>0.0082*179/209*'salaires 25%'!B36*1.04</f>
        <v>21.610144209552125</v>
      </c>
      <c r="C36" s="17">
        <f>0.0082*179/209*'salaires 25%'!C36*1.04</f>
        <v>22.204918820824197</v>
      </c>
      <c r="D36" s="17">
        <f>0.0082*179/209*'salaires 25%'!D36*1.04</f>
        <v>22.799693432096273</v>
      </c>
      <c r="E36" s="17">
        <f>0.0082*179/209*'salaires 25%'!E36*1.04</f>
        <v>23.394468043368345</v>
      </c>
      <c r="F36" s="17">
        <f>0.0082*179/209*'salaires 25%'!F36*1.04</f>
        <v>24.18750085839778</v>
      </c>
      <c r="G36" s="17">
        <f>0.0082*179/209*'salaires 25%'!G36*1.04</f>
        <v>24.980533673427225</v>
      </c>
      <c r="H36" s="17">
        <f>0.0082*179/209*'salaires 25%'!H36*1.04</f>
        <v>25.773566488456659</v>
      </c>
      <c r="I36" s="17">
        <f>0.0082*179/209*'salaires 25%'!I36*1.04</f>
        <v>26.070953794092691</v>
      </c>
      <c r="J36" s="17">
        <f>0.0082*179/209*'salaires 25%'!J36*1.04</f>
        <v>26.368341099728735</v>
      </c>
    </row>
    <row r="37" spans="1:10">
      <c r="A37" s="5">
        <v>180</v>
      </c>
      <c r="B37" s="17">
        <f>0.0082*179/209*'salaires 25%'!B37*1.04</f>
        <v>22.146512901368887</v>
      </c>
      <c r="C37" s="17">
        <f>0.0082*179/209*'salaires 25%'!C37*1.04</f>
        <v>22.756049953700138</v>
      </c>
      <c r="D37" s="17">
        <f>0.0082*179/209*'salaires 25%'!D37*1.04</f>
        <v>23.36558700603139</v>
      </c>
      <c r="E37" s="17">
        <f>0.0082*179/209*'salaires 25%'!E37*1.04</f>
        <v>23.975124058362645</v>
      </c>
      <c r="F37" s="17">
        <f>0.0082*179/209*'salaires 25%'!F37*1.04</f>
        <v>24.787840128137645</v>
      </c>
      <c r="G37" s="17">
        <f>0.0082*179/209*'salaires 25%'!G37*1.04</f>
        <v>25.600556197912656</v>
      </c>
      <c r="H37" s="17">
        <f>0.0082*179/209*'salaires 25%'!H37*1.04</f>
        <v>26.41327226768766</v>
      </c>
      <c r="I37" s="17">
        <f>0.0082*179/209*'salaires 25%'!I37*1.04</f>
        <v>26.718040793853291</v>
      </c>
      <c r="J37" s="17">
        <f>0.0082*179/209*'salaires 25%'!J37*1.04</f>
        <v>27.022809320018919</v>
      </c>
    </row>
    <row r="38" spans="1:10">
      <c r="A38" s="5">
        <v>185</v>
      </c>
      <c r="B38" s="17">
        <f>0.0082*179/209*'salaires 25%'!B38*1.04</f>
        <v>22.692907176210266</v>
      </c>
      <c r="C38" s="17">
        <f>0.0082*179/209*'salaires 25%'!C38*1.04</f>
        <v>23.317482603078435</v>
      </c>
      <c r="D38" s="17">
        <f>0.0082*179/209*'salaires 25%'!D38*1.04</f>
        <v>23.942058029946608</v>
      </c>
      <c r="E38" s="17">
        <f>0.0082*179/209*'salaires 25%'!E38*1.04</f>
        <v>24.566633456814781</v>
      </c>
      <c r="F38" s="17">
        <f>0.0082*179/209*'salaires 25%'!F38*1.04</f>
        <v>25.399400692639006</v>
      </c>
      <c r="G38" s="17">
        <f>0.0082*179/209*'salaires 25%'!G38*1.04</f>
        <v>26.232167928463241</v>
      </c>
      <c r="H38" s="17">
        <f>0.0082*179/209*'salaires 25%'!H38*1.04</f>
        <v>27.064935164287462</v>
      </c>
      <c r="I38" s="17">
        <f>0.0082*179/209*'salaires 25%'!I38*1.04</f>
        <v>27.377222877721554</v>
      </c>
      <c r="J38" s="17">
        <f>0.0082*179/209*'salaires 25%'!J38*1.04</f>
        <v>27.689510591155642</v>
      </c>
    </row>
    <row r="39" spans="1:10">
      <c r="A39" s="5">
        <v>190</v>
      </c>
      <c r="B39" s="17">
        <f>0.0082*179/209*'salaires 25%'!B39*1.04</f>
        <v>23.249327034076256</v>
      </c>
      <c r="C39" s="17">
        <f>0.0082*179/209*'salaires 25%'!C39*1.04</f>
        <v>23.889216768959088</v>
      </c>
      <c r="D39" s="17">
        <f>0.0082*179/209*'salaires 25%'!D39*1.04</f>
        <v>24.529106503841916</v>
      </c>
      <c r="E39" s="17">
        <f>0.0082*179/209*'salaires 25%'!E39*1.04</f>
        <v>25.168996238724752</v>
      </c>
      <c r="F39" s="17">
        <f>0.0082*179/209*'salaires 25%'!F39*1.04</f>
        <v>26.022182551901864</v>
      </c>
      <c r="G39" s="17">
        <f>0.0082*179/209*'salaires 25%'!G39*1.04</f>
        <v>26.875368865078968</v>
      </c>
      <c r="H39" s="17">
        <f>0.0082*179/209*'salaires 25%'!H39*1.04</f>
        <v>27.72855517825608</v>
      </c>
      <c r="I39" s="17">
        <f>0.0082*179/209*'salaires 25%'!I39*1.04</f>
        <v>28.048500045697494</v>
      </c>
      <c r="J39" s="17">
        <f>0.0082*179/209*'salaires 25%'!J39*1.04</f>
        <v>28.368444913138912</v>
      </c>
    </row>
    <row r="40" spans="1:10">
      <c r="A40" s="5">
        <v>195</v>
      </c>
      <c r="B40" s="17">
        <f>0.0082*179/209*'salaires 25%'!B40*1.04</f>
        <v>23.825798057991467</v>
      </c>
      <c r="C40" s="17">
        <f>0.0082*179/209*'salaires 25%'!C40*1.04</f>
        <v>24.481553967844444</v>
      </c>
      <c r="D40" s="17">
        <f>0.0082*179/209*'salaires 25%'!D40*1.04</f>
        <v>25.137309877697415</v>
      </c>
      <c r="E40" s="17">
        <f>0.0082*179/209*'salaires 25%'!E40*1.04</f>
        <v>25.793065787550393</v>
      </c>
      <c r="F40" s="17">
        <f>0.0082*179/209*'salaires 25%'!F40*1.04</f>
        <v>26.6674070006877</v>
      </c>
      <c r="G40" s="17">
        <f>0.0082*179/209*'salaires 25%'!G40*1.04</f>
        <v>27.541748213824999</v>
      </c>
      <c r="H40" s="17">
        <f>0.0082*179/209*'salaires 25%'!H40*1.04</f>
        <v>28.416089426962305</v>
      </c>
      <c r="I40" s="17">
        <f>0.0082*179/209*'salaires 25%'!I40*1.04</f>
        <v>28.74396738188879</v>
      </c>
      <c r="J40" s="17">
        <f>0.0082*179/209*'salaires 25%'!J40*1.04</f>
        <v>29.071845336815279</v>
      </c>
    </row>
    <row r="41" spans="1:10">
      <c r="A41" s="5">
        <v>200</v>
      </c>
      <c r="B41" s="17">
        <f>0.0082*179/209*'salaires 25%'!B41*1.04</f>
        <v>24.407281873418992</v>
      </c>
      <c r="C41" s="17">
        <f>0.0082*179/209*'salaires 25%'!C41*1.04</f>
        <v>25.079041924980981</v>
      </c>
      <c r="D41" s="17">
        <f>0.0082*179/209*'salaires 25%'!D41*1.04</f>
        <v>25.750801976542967</v>
      </c>
      <c r="E41" s="17">
        <f>0.0082*179/209*'salaires 25%'!E41*1.04</f>
        <v>26.422562028104959</v>
      </c>
      <c r="F41" s="17">
        <f>0.0082*179/209*'salaires 25%'!F41*1.04</f>
        <v>27.318242096854284</v>
      </c>
      <c r="G41" s="17">
        <f>0.0082*179/209*'salaires 25%'!G41*1.04</f>
        <v>28.213922165603606</v>
      </c>
      <c r="H41" s="17">
        <f>0.0082*179/209*'salaires 25%'!H41*1.04</f>
        <v>29.109602234352923</v>
      </c>
      <c r="I41" s="17">
        <f>0.0082*179/209*'salaires 25%'!I41*1.04</f>
        <v>29.445482260133911</v>
      </c>
      <c r="J41" s="17">
        <f>0.0082*179/209*'salaires 25%'!J41*1.04</f>
        <v>29.781362285914916</v>
      </c>
    </row>
    <row r="42" spans="1:10">
      <c r="A42" s="5">
        <v>205</v>
      </c>
      <c r="B42" s="17">
        <f>0.0082*179/209*'salaires 25%'!B42*1.04</f>
        <v>25.013829646408045</v>
      </c>
      <c r="C42" s="17">
        <f>0.0082*179/209*'salaires 25%'!C42*1.04</f>
        <v>25.702283673373408</v>
      </c>
      <c r="D42" s="17">
        <f>0.0082*179/209*'salaires 25%'!D42*1.04</f>
        <v>26.390737700338764</v>
      </c>
      <c r="E42" s="17">
        <f>0.0082*179/209*'salaires 25%'!E42*1.04</f>
        <v>27.079191727304114</v>
      </c>
      <c r="F42" s="17">
        <f>0.0082*179/209*'salaires 25%'!F42*1.04</f>
        <v>27.997130429924603</v>
      </c>
      <c r="G42" s="17">
        <f>0.0082*179/209*'salaires 25%'!G42*1.04</f>
        <v>28.915069132545078</v>
      </c>
      <c r="H42" s="17">
        <f>0.0082*179/209*'salaires 25%'!H42*1.04</f>
        <v>29.833007835165564</v>
      </c>
      <c r="I42" s="17">
        <f>0.0082*179/209*'salaires 25%'!I42*1.04</f>
        <v>30.17723484864824</v>
      </c>
      <c r="J42" s="17">
        <f>0.0082*179/209*'salaires 25%'!J42*1.04</f>
        <v>30.521461862130916</v>
      </c>
    </row>
    <row r="43" spans="1:10">
      <c r="A43" s="5">
        <v>210</v>
      </c>
      <c r="B43" s="17">
        <f>0.0082*179/209*'salaires 25%'!B43*1.04</f>
        <v>25.630403002421712</v>
      </c>
      <c r="C43" s="17">
        <f>0.0082*179/209*'salaires 25%'!C43*1.04</f>
        <v>26.335826938268184</v>
      </c>
      <c r="D43" s="17">
        <f>0.0082*179/209*'salaires 25%'!D43*1.04</f>
        <v>27.041250874114645</v>
      </c>
      <c r="E43" s="17">
        <f>0.0082*179/209*'salaires 25%'!E43*1.04</f>
        <v>27.74667480996111</v>
      </c>
      <c r="F43" s="17">
        <f>0.0082*179/209*'salaires 25%'!F43*1.04</f>
        <v>28.687240057756409</v>
      </c>
      <c r="G43" s="17">
        <f>0.0082*179/209*'salaires 25%'!G43*1.04</f>
        <v>29.6278053055517</v>
      </c>
      <c r="H43" s="17">
        <f>0.0082*179/209*'salaires 25%'!H43*1.04</f>
        <v>30.568370553346991</v>
      </c>
      <c r="I43" s="17">
        <f>0.0082*179/209*'salaires 25%'!I43*1.04</f>
        <v>30.921082521270222</v>
      </c>
      <c r="J43" s="17">
        <f>0.0082*179/209*'salaires 25%'!J43*1.04</f>
        <v>31.273794489193467</v>
      </c>
    </row>
    <row r="44" spans="1:10">
      <c r="A44" s="5">
        <v>215</v>
      </c>
      <c r="B44" s="17">
        <f>0.0082*179/209*'salaires 25%'!B44*1.04</f>
        <v>26.26201473297229</v>
      </c>
      <c r="C44" s="17">
        <f>0.0082*179/209*'salaires 25%'!C44*1.04</f>
        <v>26.984822477916484</v>
      </c>
      <c r="D44" s="17">
        <f>0.0082*179/209*'salaires 25%'!D44*1.04</f>
        <v>27.707630222860672</v>
      </c>
      <c r="E44" s="17">
        <f>0.0082*179/209*'salaires 25%'!E44*1.04</f>
        <v>28.430437967804863</v>
      </c>
      <c r="F44" s="17">
        <f>0.0082*179/209*'salaires 25%'!F44*1.04</f>
        <v>29.394181627730454</v>
      </c>
      <c r="G44" s="17">
        <f>0.0082*179/209*'salaires 25%'!G44*1.04</f>
        <v>30.357925287656037</v>
      </c>
      <c r="H44" s="17">
        <f>0.0082*179/209*'salaires 25%'!H44*1.04</f>
        <v>31.321668947581635</v>
      </c>
      <c r="I44" s="17">
        <f>0.0082*179/209*'salaires 25%'!I44*1.04</f>
        <v>31.683072820053724</v>
      </c>
      <c r="J44" s="17">
        <f>0.0082*179/209*'salaires 25%'!J44*1.04</f>
        <v>32.044476692525826</v>
      </c>
    </row>
    <row r="45" spans="1:10">
      <c r="A45" s="5">
        <v>220</v>
      </c>
      <c r="B45" s="17">
        <f>0.0082*179/209*'salaires 25%'!B45*1.04</f>
        <v>26.908664838059799</v>
      </c>
      <c r="C45" s="17">
        <f>0.0082*179/209*'salaires 25%'!C45*1.04</f>
        <v>27.649270292318324</v>
      </c>
      <c r="D45" s="17">
        <f>0.0082*179/209*'salaires 25%'!D45*1.04</f>
        <v>28.389875746576845</v>
      </c>
      <c r="E45" s="17">
        <f>0.0082*179/209*'salaires 25%'!E45*1.04</f>
        <v>29.130481200835373</v>
      </c>
      <c r="F45" s="17">
        <f>0.0082*179/209*'salaires 25%'!F45*1.04</f>
        <v>30.117955139846739</v>
      </c>
      <c r="G45" s="17">
        <f>0.0082*179/209*'salaires 25%'!G45*1.04</f>
        <v>31.105429078858116</v>
      </c>
      <c r="H45" s="17">
        <f>0.0082*179/209*'salaires 25%'!H45*1.04</f>
        <v>32.092903017869482</v>
      </c>
      <c r="I45" s="17">
        <f>0.0082*179/209*'salaires 25%'!I45*1.04</f>
        <v>32.463205744998739</v>
      </c>
      <c r="J45" s="17">
        <f>0.0082*179/209*'salaires 25%'!J45*1.04</f>
        <v>32.833508472128003</v>
      </c>
    </row>
    <row r="46" spans="1:10">
      <c r="A46" s="5">
        <v>225</v>
      </c>
      <c r="B46" s="17">
        <f>0.0082*179/209*'salaires 25%'!B46*1.04</f>
        <v>27.575366109196526</v>
      </c>
      <c r="C46" s="17">
        <f>0.0082*179/209*'salaires 25%'!C46*1.04</f>
        <v>28.334321139724871</v>
      </c>
      <c r="D46" s="17">
        <f>0.0082*179/209*'salaires 25%'!D46*1.04</f>
        <v>29.093276170253215</v>
      </c>
      <c r="E46" s="17">
        <f>0.0082*179/209*'salaires 25%'!E46*1.04</f>
        <v>29.852231200781556</v>
      </c>
      <c r="F46" s="17">
        <f>0.0082*179/209*'salaires 25%'!F46*1.04</f>
        <v>30.864171241486016</v>
      </c>
      <c r="G46" s="17">
        <f>0.0082*179/209*'salaires 25%'!G46*1.04</f>
        <v>31.876111282190475</v>
      </c>
      <c r="H46" s="17">
        <f>0.0082*179/209*'salaires 25%'!H46*1.04</f>
        <v>32.888051322894945</v>
      </c>
      <c r="I46" s="17">
        <f>0.0082*179/209*'salaires 25%'!I46*1.04</f>
        <v>33.267528838159109</v>
      </c>
      <c r="J46" s="17">
        <f>0.0082*179/209*'salaires 25%'!J46*1.04</f>
        <v>33.647006353423286</v>
      </c>
    </row>
    <row r="47" spans="1:10">
      <c r="A47" s="5">
        <v>230</v>
      </c>
      <c r="B47" s="17">
        <f>0.0082*179/209*'salaires 25%'!B47*1.04</f>
        <v>28.257105754870175</v>
      </c>
      <c r="C47" s="17">
        <f>0.0082*179/209*'salaires 25%'!C47*1.04</f>
        <v>29.034824261884943</v>
      </c>
      <c r="D47" s="17">
        <f>0.0082*179/209*'salaires 25%'!D47*1.04</f>
        <v>29.812542768899718</v>
      </c>
      <c r="E47" s="17">
        <f>0.0082*179/209*'salaires 25%'!E47*1.04</f>
        <v>30.590261275914493</v>
      </c>
      <c r="F47" s="17">
        <f>0.0082*179/209*'salaires 25%'!F47*1.04</f>
        <v>31.627219285267532</v>
      </c>
      <c r="G47" s="17">
        <f>0.0082*179/209*'salaires 25%'!G47*1.04</f>
        <v>32.664177294620565</v>
      </c>
      <c r="H47" s="17">
        <f>0.0082*179/209*'salaires 25%'!H47*1.04</f>
        <v>33.701135303973601</v>
      </c>
      <c r="I47" s="17">
        <f>0.0082*179/209*'salaires 25%'!I47*1.04</f>
        <v>34.089994557480985</v>
      </c>
      <c r="J47" s="17">
        <f>0.0082*179/209*'salaires 25%'!J47*1.04</f>
        <v>34.478853810988369</v>
      </c>
    </row>
    <row r="48" spans="1:10">
      <c r="A48" s="5">
        <v>235</v>
      </c>
      <c r="B48" s="17">
        <f>0.0082*179/209*'salaires 25%'!B48*1.04</f>
        <v>28.963909358105344</v>
      </c>
      <c r="C48" s="17">
        <f>0.0082*179/209*'salaires 25%'!C48*1.04</f>
        <v>29.761081175300905</v>
      </c>
      <c r="D48" s="17">
        <f>0.0082*179/209*'salaires 25%'!D48*1.04</f>
        <v>30.558252992496456</v>
      </c>
      <c r="E48" s="17">
        <f>0.0082*179/209*'salaires 25%'!E48*1.04</f>
        <v>31.355424809692021</v>
      </c>
      <c r="F48" s="17">
        <f>0.0082*179/209*'salaires 25%'!F48*1.04</f>
        <v>32.418320565952769</v>
      </c>
      <c r="G48" s="17">
        <f>0.0082*179/209*'salaires 25%'!G48*1.04</f>
        <v>33.481216322213513</v>
      </c>
      <c r="H48" s="17">
        <f>0.0082*179/209*'salaires 25%'!H48*1.04</f>
        <v>34.544112078474257</v>
      </c>
      <c r="I48" s="17">
        <f>0.0082*179/209*'salaires 25%'!I48*1.04</f>
        <v>34.942697987072037</v>
      </c>
      <c r="J48" s="17">
        <f>0.0082*179/209*'salaires 25%'!J48*1.04</f>
        <v>35.341283895669818</v>
      </c>
    </row>
    <row r="49" spans="1:10">
      <c r="A49" s="5">
        <v>240</v>
      </c>
      <c r="B49" s="17">
        <f>0.0082*179/209*'salaires 25%'!B49*1.04</f>
        <v>29.856186247295859</v>
      </c>
      <c r="C49" s="17">
        <f>0.0082*179/209*'salaires 25%'!C49*1.04</f>
        <v>30.677916144010425</v>
      </c>
      <c r="D49" s="17">
        <f>0.0082*179/209*'salaires 25%'!D49*1.04</f>
        <v>31.499646040724983</v>
      </c>
      <c r="E49" s="17">
        <f>0.0082*179/209*'salaires 25%'!E49*1.04</f>
        <v>32.321375937439548</v>
      </c>
      <c r="F49" s="17">
        <f>0.0082*179/209*'salaires 25%'!F49*1.04</f>
        <v>33.417015799725633</v>
      </c>
      <c r="G49" s="17">
        <f>0.0082*179/209*'salaires 25%'!G49*1.04</f>
        <v>34.512655662011724</v>
      </c>
      <c r="H49" s="17">
        <f>0.0082*179/209*'salaires 25%'!H49*1.04</f>
        <v>35.608295524297816</v>
      </c>
      <c r="I49" s="17">
        <f>0.0082*179/209*'salaires 25%'!I49*1.04</f>
        <v>36.019160472655088</v>
      </c>
      <c r="J49" s="17">
        <f>0.0082*179/209*'salaires 25%'!J49*1.04</f>
        <v>36.430025421012381</v>
      </c>
    </row>
    <row r="50" spans="1:10">
      <c r="A50" s="5">
        <v>245</v>
      </c>
      <c r="B50" s="17">
        <f>0.0082*179/209*'salaires 25%'!B50*1.04</f>
        <v>30.583041016580257</v>
      </c>
      <c r="C50" s="17">
        <f>0.0082*179/209*'salaires 25%'!C50*1.04</f>
        <v>31.424776090431092</v>
      </c>
      <c r="D50" s="17">
        <f>0.0082*179/209*'salaires 25%'!D50*1.04</f>
        <v>32.266511164281923</v>
      </c>
      <c r="E50" s="17">
        <f>0.0082*179/209*'salaires 25%'!E50*1.04</f>
        <v>33.10824623813275</v>
      </c>
      <c r="F50" s="17">
        <f>0.0082*179/209*'salaires 25%'!F50*1.04</f>
        <v>34.230559669933861</v>
      </c>
      <c r="G50" s="17">
        <f>0.0082*179/209*'salaires 25%'!G50*1.04</f>
        <v>35.352873101734971</v>
      </c>
      <c r="H50" s="17">
        <f>0.0082*179/209*'salaires 25%'!H50*1.04</f>
        <v>36.475186533536082</v>
      </c>
      <c r="I50" s="17">
        <f>0.0082*179/209*'salaires 25%'!I50*1.04</f>
        <v>36.896054070461503</v>
      </c>
      <c r="J50" s="17">
        <f>0.0082*179/209*'salaires 25%'!J50*1.04</f>
        <v>37.316921607386909</v>
      </c>
    </row>
    <row r="51" spans="1:10">
      <c r="A51" s="5">
        <v>250</v>
      </c>
      <c r="B51" s="17">
        <f>0.0082*179/209*'salaires 25%'!B51*1.04</f>
        <v>31.339972534938504</v>
      </c>
      <c r="C51" s="17">
        <f>0.0082*179/209*'salaires 25%'!C51*1.04</f>
        <v>32.202540586358822</v>
      </c>
      <c r="D51" s="17">
        <f>0.0082*179/209*'salaires 25%'!D51*1.04</f>
        <v>33.065108637779147</v>
      </c>
      <c r="E51" s="17">
        <f>0.0082*179/209*'salaires 25%'!E51*1.04</f>
        <v>33.92767668919948</v>
      </c>
      <c r="F51" s="17">
        <f>0.0082*179/209*'salaires 25%'!F51*1.04</f>
        <v>35.077767424426575</v>
      </c>
      <c r="G51" s="17">
        <f>0.0082*179/209*'salaires 25%'!G51*1.04</f>
        <v>36.227858159653678</v>
      </c>
      <c r="H51" s="17">
        <f>0.0082*179/209*'salaires 25%'!H51*1.04</f>
        <v>37.377948894880781</v>
      </c>
      <c r="I51" s="17">
        <f>0.0082*179/209*'salaires 25%'!I51*1.04</f>
        <v>37.809232920590937</v>
      </c>
      <c r="J51" s="17">
        <f>0.0082*179/209*'salaires 25%'!J51*1.04</f>
        <v>38.240516946301106</v>
      </c>
    </row>
    <row r="52" spans="1:10">
      <c r="A52" s="5">
        <v>255</v>
      </c>
      <c r="B52" s="17">
        <f>0.0082*179/209*'salaires 25%'!B52*1.04</f>
        <v>32.116955219345968</v>
      </c>
      <c r="C52" s="17">
        <f>0.0082*179/209*'salaires 25%'!C52*1.04</f>
        <v>33.00090811529126</v>
      </c>
      <c r="D52" s="17">
        <f>0.0082*179/209*'salaires 25%'!D52*1.04</f>
        <v>33.884861011236566</v>
      </c>
      <c r="E52" s="17">
        <f>0.0082*179/209*'salaires 25%'!E52*1.04</f>
        <v>34.768813907181872</v>
      </c>
      <c r="F52" s="17">
        <f>0.0082*179/209*'salaires 25%'!F52*1.04</f>
        <v>35.947417768442264</v>
      </c>
      <c r="G52" s="17">
        <f>0.0082*179/209*'salaires 25%'!G52*1.04</f>
        <v>37.12602162970267</v>
      </c>
      <c r="H52" s="17">
        <f>0.0082*179/209*'salaires 25%'!H52*1.04</f>
        <v>38.304625490963076</v>
      </c>
      <c r="I52" s="17">
        <f>0.0082*179/209*'salaires 25%'!I52*1.04</f>
        <v>38.746601938935726</v>
      </c>
      <c r="J52" s="17">
        <f>0.0082*179/209*'salaires 25%'!J52*1.04</f>
        <v>39.188578386908375</v>
      </c>
    </row>
    <row r="53" spans="1:10">
      <c r="A53" s="5">
        <v>260</v>
      </c>
      <c r="B53" s="17">
        <f>0.0082*179/209*'salaires 25%'!B53*1.04</f>
        <v>32.913989069802653</v>
      </c>
      <c r="C53" s="17">
        <f>0.0082*179/209*'salaires 25%'!C53*1.04</f>
        <v>33.819878677228409</v>
      </c>
      <c r="D53" s="17">
        <f>0.0082*179/209*'salaires 25%'!D53*1.04</f>
        <v>34.725768284654166</v>
      </c>
      <c r="E53" s="17">
        <f>0.0082*179/209*'salaires 25%'!E53*1.04</f>
        <v>35.631657892079929</v>
      </c>
      <c r="F53" s="17">
        <f>0.0082*179/209*'salaires 25%'!F53*1.04</f>
        <v>36.839510701980942</v>
      </c>
      <c r="G53" s="17">
        <f>0.0082*179/209*'salaires 25%'!G53*1.04</f>
        <v>38.047363511881962</v>
      </c>
      <c r="H53" s="17">
        <f>0.0082*179/209*'salaires 25%'!H53*1.04</f>
        <v>39.255216321782981</v>
      </c>
      <c r="I53" s="17">
        <f>0.0082*179/209*'salaires 25%'!I53*1.04</f>
        <v>39.708161125495863</v>
      </c>
      <c r="J53" s="17">
        <f>0.0082*179/209*'salaires 25%'!J53*1.04</f>
        <v>40.161105929208738</v>
      </c>
    </row>
    <row r="54" spans="1:10">
      <c r="A54" s="5">
        <v>265</v>
      </c>
      <c r="B54" s="17">
        <f>0.0082*179/209*'salaires 25%'!B54*1.04</f>
        <v>33.726061294796253</v>
      </c>
      <c r="C54" s="17">
        <f>0.0082*179/209*'salaires 25%'!C54*1.04</f>
        <v>34.654301513919087</v>
      </c>
      <c r="D54" s="17">
        <f>0.0082*179/209*'salaires 25%'!D54*1.04</f>
        <v>35.582541733041914</v>
      </c>
      <c r="E54" s="17">
        <f>0.0082*179/209*'salaires 25%'!E54*1.04</f>
        <v>36.510781952164749</v>
      </c>
      <c r="F54" s="17">
        <f>0.0082*179/209*'salaires 25%'!F54*1.04</f>
        <v>37.748435577661859</v>
      </c>
      <c r="G54" s="17">
        <f>0.0082*179/209*'salaires 25%'!G54*1.04</f>
        <v>38.986089203158961</v>
      </c>
      <c r="H54" s="17">
        <f>0.0082*179/209*'salaires 25%'!H54*1.04</f>
        <v>40.223742828656079</v>
      </c>
      <c r="I54" s="17">
        <f>0.0082*179/209*'salaires 25%'!I54*1.04</f>
        <v>40.687862938217492</v>
      </c>
      <c r="J54" s="17">
        <f>0.0082*179/209*'salaires 25%'!J54*1.04</f>
        <v>41.151983047778913</v>
      </c>
    </row>
    <row r="55" spans="1:10">
      <c r="A55" s="5">
        <v>270</v>
      </c>
      <c r="B55" s="17">
        <f>0.0082*179/209*'salaires 25%'!B55*1.04</f>
        <v>34.558184685839095</v>
      </c>
      <c r="C55" s="17">
        <f>0.0082*179/209*'salaires 25%'!C55*1.04</f>
        <v>35.509327383614469</v>
      </c>
      <c r="D55" s="17">
        <f>0.0082*179/209*'salaires 25%'!D55*1.04</f>
        <v>36.460470081389857</v>
      </c>
      <c r="E55" s="17">
        <f>0.0082*179/209*'salaires 25%'!E55*1.04</f>
        <v>37.411612779165246</v>
      </c>
      <c r="F55" s="17">
        <f>0.0082*179/209*'salaires 25%'!F55*1.04</f>
        <v>38.679803042865771</v>
      </c>
      <c r="G55" s="17">
        <f>0.0082*179/209*'salaires 25%'!G55*1.04</f>
        <v>39.947993306566282</v>
      </c>
      <c r="H55" s="17">
        <f>0.0082*179/209*'salaires 25%'!H55*1.04</f>
        <v>41.2161835702668</v>
      </c>
      <c r="I55" s="17">
        <f>0.0082*179/209*'salaires 25%'!I55*1.04</f>
        <v>41.691754919154498</v>
      </c>
      <c r="J55" s="17">
        <f>0.0082*179/209*'salaires 25%'!J55*1.04</f>
        <v>42.167326268042189</v>
      </c>
    </row>
    <row r="56" spans="1:10">
      <c r="A56" s="5">
        <v>275</v>
      </c>
      <c r="B56" s="17">
        <f>0.0082*179/209*'salaires 25%'!B56*1.04</f>
        <v>35.410359242931143</v>
      </c>
      <c r="C56" s="17">
        <f>0.0082*179/209*'salaires 25%'!C56*1.04</f>
        <v>36.384956286314576</v>
      </c>
      <c r="D56" s="17">
        <f>0.0082*179/209*'salaires 25%'!D56*1.04</f>
        <v>37.359553329697995</v>
      </c>
      <c r="E56" s="17">
        <f>0.0082*179/209*'salaires 25%'!E56*1.04</f>
        <v>38.334150373081421</v>
      </c>
      <c r="F56" s="17">
        <f>0.0082*179/209*'salaires 25%'!F56*1.04</f>
        <v>39.633613097592658</v>
      </c>
      <c r="G56" s="17">
        <f>0.0082*179/209*'salaires 25%'!G56*1.04</f>
        <v>40.933075822103895</v>
      </c>
      <c r="H56" s="17">
        <f>0.0082*179/209*'salaires 25%'!H56*1.04</f>
        <v>42.232538546615132</v>
      </c>
      <c r="I56" s="17">
        <f>0.0082*179/209*'salaires 25%'!I56*1.04</f>
        <v>42.71983706830683</v>
      </c>
      <c r="J56" s="17">
        <f>0.0082*179/209*'salaires 25%'!J56*1.04</f>
        <v>43.207135589998551</v>
      </c>
    </row>
    <row r="57" spans="1:10">
      <c r="A57" s="5">
        <v>280</v>
      </c>
      <c r="B57" s="17">
        <f>0.0082*179/209*'salaires 25%'!B57*1.04</f>
        <v>36.287597757584734</v>
      </c>
      <c r="C57" s="17">
        <f>0.0082*179/209*'salaires 25%'!C57*1.04</f>
        <v>37.28633898027055</v>
      </c>
      <c r="D57" s="17">
        <f>0.0082*179/209*'salaires 25%'!D57*1.04</f>
        <v>38.285080202956358</v>
      </c>
      <c r="E57" s="17">
        <f>0.0082*179/209*'salaires 25%'!E57*1.04</f>
        <v>39.283821425642181</v>
      </c>
      <c r="F57" s="17">
        <f>0.0082*179/209*'salaires 25%'!F57*1.04</f>
        <v>40.615476389223282</v>
      </c>
      <c r="G57" s="17">
        <f>0.0082*179/209*'salaires 25%'!G57*1.04</f>
        <v>41.947131352804369</v>
      </c>
      <c r="H57" s="17">
        <f>0.0082*179/209*'salaires 25%'!H57*1.04</f>
        <v>43.278786316385457</v>
      </c>
      <c r="I57" s="17">
        <f>0.0082*179/209*'salaires 25%'!I57*1.04</f>
        <v>43.778156927728368</v>
      </c>
      <c r="J57" s="17">
        <f>0.0082*179/209*'salaires 25%'!J57*1.04</f>
        <v>44.277527539071286</v>
      </c>
    </row>
    <row r="58" spans="1:10">
      <c r="A58" s="5">
        <v>285</v>
      </c>
      <c r="B58" s="17">
        <f>0.0082*179/209*'salaires 25%'!B58*1.04</f>
        <v>37.109695565602955</v>
      </c>
      <c r="C58" s="17">
        <f>0.0082*179/209*'salaires 25%'!C58*1.04</f>
        <v>38.13106333346358</v>
      </c>
      <c r="D58" s="17">
        <f>0.0082*179/209*'salaires 25%'!D58*1.04</f>
        <v>39.152431101324204</v>
      </c>
      <c r="E58" s="17">
        <f>0.0082*179/209*'salaires 25%'!E58*1.04</f>
        <v>40.173798869184836</v>
      </c>
      <c r="F58" s="17">
        <f>0.0082*179/209*'salaires 25%'!F58*1.04</f>
        <v>41.535622559665683</v>
      </c>
      <c r="G58" s="17">
        <f>0.0082*179/209*'salaires 25%'!G58*1.04</f>
        <v>42.897446250146523</v>
      </c>
      <c r="H58" s="17">
        <f>0.0082*179/209*'salaires 25%'!H58*1.04</f>
        <v>44.25926994062737</v>
      </c>
      <c r="I58" s="17">
        <f>0.0082*179/209*'salaires 25%'!I58*1.04</f>
        <v>44.769953824557689</v>
      </c>
      <c r="J58" s="17">
        <f>0.0082*179/209*'salaires 25%'!J58*1.04</f>
        <v>45.280637708488008</v>
      </c>
    </row>
    <row r="59" spans="1:10">
      <c r="A59" s="5">
        <v>290</v>
      </c>
      <c r="B59" s="17">
        <f>0.0082*179/209*'salaires 25%'!B59*1.04</f>
        <v>37.946831748158097</v>
      </c>
      <c r="C59" s="17">
        <f>0.0082*179/209*'salaires 25%'!C59*1.04</f>
        <v>38.991239961410159</v>
      </c>
      <c r="D59" s="17">
        <f>0.0082*179/209*'salaires 25%'!D59*1.04</f>
        <v>40.035648174662207</v>
      </c>
      <c r="E59" s="17">
        <f>0.0082*179/209*'salaires 25%'!E59*1.04</f>
        <v>41.080056387914262</v>
      </c>
      <c r="F59" s="17">
        <f>0.0082*179/209*'salaires 25%'!F59*1.04</f>
        <v>42.472600672250344</v>
      </c>
      <c r="G59" s="17">
        <f>0.0082*179/209*'salaires 25%'!G59*1.04</f>
        <v>43.86514495658642</v>
      </c>
      <c r="H59" s="17">
        <f>0.0082*179/209*'salaires 25%'!H59*1.04</f>
        <v>45.257689240922495</v>
      </c>
      <c r="I59" s="17">
        <f>0.0082*179/209*'salaires 25%'!I59*1.04</f>
        <v>45.77989334754853</v>
      </c>
      <c r="J59" s="17">
        <f>0.0082*179/209*'salaires 25%'!J59*1.04</f>
        <v>46.30209745417455</v>
      </c>
    </row>
    <row r="60" spans="1:10">
      <c r="A60" s="5">
        <v>295</v>
      </c>
      <c r="B60" s="17">
        <f>0.0082*179/209*'salaires 25%'!B60*1.04</f>
        <v>38.783967930713239</v>
      </c>
      <c r="C60" s="17">
        <f>0.0082*179/209*'salaires 25%'!C60*1.04</f>
        <v>39.851416589356731</v>
      </c>
      <c r="D60" s="17">
        <f>0.0082*179/209*'salaires 25%'!D60*1.04</f>
        <v>40.918865248000188</v>
      </c>
      <c r="E60" s="17">
        <f>0.0082*179/209*'salaires 25%'!E60*1.04</f>
        <v>41.98631390664368</v>
      </c>
      <c r="F60" s="17">
        <f>0.0082*179/209*'salaires 25%'!F60*1.04</f>
        <v>43.409578784834999</v>
      </c>
      <c r="G60" s="17">
        <f>0.0082*179/209*'salaires 25%'!G60*1.04</f>
        <v>44.83284366302631</v>
      </c>
      <c r="H60" s="17">
        <f>0.0082*179/209*'salaires 25%'!H60*1.04</f>
        <v>46.256108541217628</v>
      </c>
      <c r="I60" s="17">
        <f>0.0082*179/209*'salaires 25%'!I60*1.04</f>
        <v>46.789832870539357</v>
      </c>
      <c r="J60" s="17">
        <f>0.0082*179/209*'salaires 25%'!J60*1.04</f>
        <v>47.323557199861099</v>
      </c>
    </row>
    <row r="61" spans="1:10">
      <c r="A61" s="5">
        <v>300</v>
      </c>
      <c r="B61" s="17">
        <f>0.0082*179/209*'salaires 25%'!B61*1.04</f>
        <v>39.646168070829901</v>
      </c>
      <c r="C61" s="17">
        <f>0.0082*179/209*'salaires 25%'!C61*1.04</f>
        <v>40.737347008559176</v>
      </c>
      <c r="D61" s="17">
        <f>0.0082*179/209*'salaires 25%'!D61*1.04</f>
        <v>41.828525946288423</v>
      </c>
      <c r="E61" s="17">
        <f>0.0082*179/209*'salaires 25%'!E61*1.04</f>
        <v>42.91970488401769</v>
      </c>
      <c r="F61" s="17">
        <f>0.0082*179/209*'salaires 25%'!F61*1.04</f>
        <v>44.374610134323376</v>
      </c>
      <c r="G61" s="17">
        <f>0.0082*179/209*'salaires 25%'!G61*1.04</f>
        <v>45.829515384629055</v>
      </c>
      <c r="H61" s="17">
        <f>0.0082*179/209*'salaires 25%'!H61*1.04</f>
        <v>47.284420634934733</v>
      </c>
      <c r="I61" s="17">
        <f>0.0082*179/209*'salaires 25%'!I61*1.04</f>
        <v>47.830010103799367</v>
      </c>
      <c r="J61" s="17">
        <f>0.0082*179/209*'salaires 25%'!J61*1.04</f>
        <v>48.375599572663994</v>
      </c>
    </row>
    <row r="62" spans="1:10">
      <c r="A62" s="5">
        <v>305</v>
      </c>
      <c r="B62" s="17">
        <f>0.0082*179/209*'salaires 25%'!B62*1.04</f>
        <v>40.533432168508106</v>
      </c>
      <c r="C62" s="17">
        <f>0.0082*179/209*'salaires 25%'!C62*1.04</f>
        <v>41.649031219017509</v>
      </c>
      <c r="D62" s="17">
        <f>0.0082*179/209*'salaires 25%'!D62*1.04</f>
        <v>42.764630269526897</v>
      </c>
      <c r="E62" s="17">
        <f>0.0082*179/209*'salaires 25%'!E62*1.04</f>
        <v>43.8802293200363</v>
      </c>
      <c r="F62" s="17">
        <f>0.0082*179/209*'salaires 25%'!F62*1.04</f>
        <v>45.367694720715491</v>
      </c>
      <c r="G62" s="17">
        <f>0.0082*179/209*'salaires 25%'!G62*1.04</f>
        <v>46.85516012139469</v>
      </c>
      <c r="H62" s="17">
        <f>0.0082*179/209*'salaires 25%'!H62*1.04</f>
        <v>48.342625522073888</v>
      </c>
      <c r="I62" s="17">
        <f>0.0082*179/209*'salaires 25%'!I62*1.04</f>
        <v>48.900425047328582</v>
      </c>
      <c r="J62" s="17">
        <f>0.0082*179/209*'salaires 25%'!J62*1.04</f>
        <v>49.458224572583283</v>
      </c>
    </row>
    <row r="63" spans="1:10">
      <c r="A63" s="5">
        <v>310</v>
      </c>
      <c r="B63" s="17">
        <f>0.0082*179/209*'salaires 25%'!B63*1.04</f>
        <v>41.435734640723233</v>
      </c>
      <c r="C63" s="17">
        <f>0.0082*179/209*'salaires 25%'!C63*1.04</f>
        <v>42.57616770422937</v>
      </c>
      <c r="D63" s="17">
        <f>0.0082*179/209*'salaires 25%'!D63*1.04</f>
        <v>43.716600767735507</v>
      </c>
      <c r="E63" s="17">
        <f>0.0082*179/209*'salaires 25%'!E63*1.04</f>
        <v>44.857033831241658</v>
      </c>
      <c r="F63" s="17">
        <f>0.0082*179/209*'salaires 25%'!F63*1.04</f>
        <v>46.377611249249846</v>
      </c>
      <c r="G63" s="17">
        <f>0.0082*179/209*'salaires 25%'!G63*1.04</f>
        <v>47.89818866725804</v>
      </c>
      <c r="H63" s="17">
        <f>0.0082*179/209*'salaires 25%'!H63*1.04</f>
        <v>49.418766085266228</v>
      </c>
      <c r="I63" s="17">
        <f>0.0082*179/209*'salaires 25%'!I63*1.04</f>
        <v>49.988982617019296</v>
      </c>
      <c r="J63" s="17">
        <f>0.0082*179/209*'salaires 25%'!J63*1.04</f>
        <v>50.559199148772379</v>
      </c>
    </row>
    <row r="64" spans="1:10">
      <c r="A64" s="5">
        <v>315</v>
      </c>
      <c r="B64" s="17">
        <f>0.0082*179/209*'salaires 25%'!B64*1.04</f>
        <v>42.363101070499887</v>
      </c>
      <c r="C64" s="17">
        <f>0.0082*179/209*'salaires 25%'!C64*1.04</f>
        <v>43.529057980697132</v>
      </c>
      <c r="D64" s="17">
        <f>0.0082*179/209*'salaires 25%'!D64*1.04</f>
        <v>44.69501489089437</v>
      </c>
      <c r="E64" s="17">
        <f>0.0082*179/209*'salaires 25%'!E64*1.04</f>
        <v>45.860971801091608</v>
      </c>
      <c r="F64" s="17">
        <f>0.0082*179/209*'salaires 25%'!F64*1.04</f>
        <v>47.41558101468793</v>
      </c>
      <c r="G64" s="17">
        <f>0.0082*179/209*'salaires 25%'!G64*1.04</f>
        <v>48.970190228284267</v>
      </c>
      <c r="H64" s="17">
        <f>0.0082*179/209*'salaires 25%'!H64*1.04</f>
        <v>50.524799441880582</v>
      </c>
      <c r="I64" s="17">
        <f>0.0082*179/209*'salaires 25%'!I64*1.04</f>
        <v>51.107777896979208</v>
      </c>
      <c r="J64" s="17">
        <f>0.0082*179/209*'salaires 25%'!J64*1.04</f>
        <v>51.690756352077834</v>
      </c>
    </row>
    <row r="65" spans="1:10">
      <c r="A65" s="5">
        <v>320</v>
      </c>
      <c r="B65" s="17">
        <f>0.0082*179/209*'salaires 25%'!B65*1.04</f>
        <v>43.320544249350355</v>
      </c>
      <c r="C65" s="17">
        <f>0.0082*179/209*'salaires 25%'!C65*1.04</f>
        <v>44.512852806671937</v>
      </c>
      <c r="D65" s="17">
        <f>0.0082*179/209*'salaires 25%'!D65*1.04</f>
        <v>45.705161363993497</v>
      </c>
      <c r="E65" s="17">
        <f>0.0082*179/209*'salaires 25%'!E65*1.04</f>
        <v>46.897469921315079</v>
      </c>
      <c r="F65" s="17">
        <f>0.0082*179/209*'salaires 25%'!F65*1.04</f>
        <v>48.487214664410502</v>
      </c>
      <c r="G65" s="17">
        <f>0.0082*179/209*'salaires 25%'!G65*1.04</f>
        <v>50.076959407505932</v>
      </c>
      <c r="H65" s="17">
        <f>0.0082*179/209*'salaires 25%'!H65*1.04</f>
        <v>51.666704150601362</v>
      </c>
      <c r="I65" s="17">
        <f>0.0082*179/209*'salaires 25%'!I65*1.04</f>
        <v>52.262858429262124</v>
      </c>
      <c r="J65" s="17">
        <f>0.0082*179/209*'salaires 25%'!J65*1.04</f>
        <v>52.859012707922929</v>
      </c>
    </row>
    <row r="66" spans="1:10">
      <c r="A66" s="5">
        <v>325</v>
      </c>
      <c r="B66" s="17">
        <f>0.0082*179/209*'salaires 25%'!B66*1.04</f>
        <v>44.262949053663938</v>
      </c>
      <c r="C66" s="17">
        <f>0.0082*179/209*'salaires 25%'!C66*1.04</f>
        <v>45.48119535789322</v>
      </c>
      <c r="D66" s="17">
        <f>0.0082*179/209*'salaires 25%'!D66*1.04</f>
        <v>46.699441662122496</v>
      </c>
      <c r="E66" s="17">
        <f>0.0082*179/209*'salaires 25%'!E66*1.04</f>
        <v>47.917687966351771</v>
      </c>
      <c r="F66" s="17">
        <f>0.0082*179/209*'salaires 25%'!F66*1.04</f>
        <v>49.542016371990833</v>
      </c>
      <c r="G66" s="17">
        <f>0.0082*179/209*'salaires 25%'!G66*1.04</f>
        <v>51.166344777629874</v>
      </c>
      <c r="H66" s="17">
        <f>0.0082*179/209*'salaires 25%'!H66*1.04</f>
        <v>52.790673183268915</v>
      </c>
      <c r="I66" s="17">
        <f>0.0082*179/209*'salaires 25%'!I66*1.04</f>
        <v>53.399796335383542</v>
      </c>
      <c r="J66" s="17">
        <f>0.0082*179/209*'salaires 25%'!J66*1.04</f>
        <v>54.00891948749819</v>
      </c>
    </row>
    <row r="67" spans="1:10">
      <c r="A67" s="5">
        <v>330</v>
      </c>
      <c r="B67" s="17">
        <f>0.0082*179/209*'salaires 25%'!B67*1.04</f>
        <v>45.225405024026735</v>
      </c>
      <c r="C67" s="17">
        <f>0.0082*179/209*'salaires 25%'!C67*1.04</f>
        <v>46.470140942119215</v>
      </c>
      <c r="D67" s="17">
        <f>0.0082*179/209*'salaires 25%'!D67*1.04</f>
        <v>47.714876860211689</v>
      </c>
      <c r="E67" s="17">
        <f>0.0082*179/209*'salaires 25%'!E67*1.04</f>
        <v>48.959612778304162</v>
      </c>
      <c r="F67" s="17">
        <f>0.0082*179/209*'salaires 25%'!F67*1.04</f>
        <v>50.619260669094139</v>
      </c>
      <c r="G67" s="17">
        <f>0.0082*179/209*'salaires 25%'!G67*1.04</f>
        <v>52.278908559884108</v>
      </c>
      <c r="H67" s="17">
        <f>0.0082*179/209*'salaires 25%'!H67*1.04</f>
        <v>53.938556450674078</v>
      </c>
      <c r="I67" s="17">
        <f>0.0082*179/209*'salaires 25%'!I67*1.04</f>
        <v>54.560924409720315</v>
      </c>
      <c r="J67" s="17">
        <f>0.0082*179/209*'salaires 25%'!J67*1.04</f>
        <v>55.183292368766573</v>
      </c>
    </row>
    <row r="68" spans="1:10">
      <c r="A68" s="5">
        <v>340</v>
      </c>
      <c r="B68" s="17">
        <f>0.0082*179/209*'salaires 25%'!B68*1.04</f>
        <v>46.338244739758714</v>
      </c>
      <c r="C68" s="17">
        <f>0.0082*179/209*'salaires 25%'!C68*1.04</f>
        <v>47.61360927388052</v>
      </c>
      <c r="D68" s="17">
        <f>0.0082*179/209*'salaires 25%'!D68*1.04</f>
        <v>48.888973808002305</v>
      </c>
      <c r="E68" s="17">
        <f>0.0082*179/209*'salaires 25%'!E68*1.04</f>
        <v>50.164338342124104</v>
      </c>
      <c r="F68" s="17">
        <f>0.0082*179/209*'salaires 25%'!F68*1.04</f>
        <v>51.864824387619841</v>
      </c>
      <c r="G68" s="17">
        <f>0.0082*179/209*'salaires 25%'!G68*1.04</f>
        <v>53.565310433115563</v>
      </c>
      <c r="H68" s="17">
        <f>0.0082*179/209*'salaires 25%'!H68*1.04</f>
        <v>55.265796478611307</v>
      </c>
      <c r="I68" s="17">
        <f>0.0082*179/209*'salaires 25%'!I68*1.04</f>
        <v>55.903478745672203</v>
      </c>
      <c r="J68" s="17">
        <f>0.0082*179/209*'salaires 25%'!J68*1.04</f>
        <v>56.541161012733106</v>
      </c>
    </row>
    <row r="69" spans="1:10">
      <c r="A69" s="5">
        <v>345</v>
      </c>
      <c r="B69" s="17">
        <f>0.0082*179/209*'salaires 25%'!B69*1.04</f>
        <v>47.365866999781481</v>
      </c>
      <c r="C69" s="17">
        <f>0.0082*179/209*'salaires 25%'!C69*1.04</f>
        <v>48.669514715371804</v>
      </c>
      <c r="D69" s="17">
        <f>0.0082*179/209*'salaires 25%'!D69*1.04</f>
        <v>49.973162430962098</v>
      </c>
      <c r="E69" s="17">
        <f>0.0082*179/209*'salaires 25%'!E69*1.04</f>
        <v>51.276810146552421</v>
      </c>
      <c r="F69" s="17">
        <f>0.0082*179/209*'salaires 25%'!F69*1.04</f>
        <v>53.015007100672854</v>
      </c>
      <c r="G69" s="17">
        <f>0.0082*179/209*'salaires 25%'!G69*1.04</f>
        <v>54.753204054793265</v>
      </c>
      <c r="H69" s="17">
        <f>0.0082*179/209*'salaires 25%'!H69*1.04</f>
        <v>56.491401008913691</v>
      </c>
      <c r="I69" s="17">
        <f>0.0082*179/209*'salaires 25%'!I69*1.04</f>
        <v>57.143224866708849</v>
      </c>
      <c r="J69" s="17">
        <f>0.0082*179/209*'salaires 25%'!J69*1.04</f>
        <v>57.795048724504021</v>
      </c>
    </row>
    <row r="70" spans="1:10">
      <c r="A70" s="5">
        <v>350</v>
      </c>
      <c r="B70" s="17">
        <f>0.0082*179/209*'salaires 25%'!B70*1.04</f>
        <v>48.453642757951933</v>
      </c>
      <c r="C70" s="17">
        <f>0.0082*179/209*'salaires 25%'!C70*1.04</f>
        <v>49.787229255877214</v>
      </c>
      <c r="D70" s="17">
        <f>0.0082*179/209*'salaires 25%'!D70*1.04</f>
        <v>51.120815753802489</v>
      </c>
      <c r="E70" s="17">
        <f>0.0082*179/209*'salaires 25%'!E70*1.04</f>
        <v>52.454402251727785</v>
      </c>
      <c r="F70" s="17">
        <f>0.0082*179/209*'salaires 25%'!F70*1.04</f>
        <v>54.232517582294825</v>
      </c>
      <c r="G70" s="17">
        <f>0.0082*179/209*'salaires 25%'!G70*1.04</f>
        <v>56.010632912861865</v>
      </c>
      <c r="H70" s="17">
        <f>0.0082*179/209*'salaires 25%'!H70*1.04</f>
        <v>57.788748243428905</v>
      </c>
      <c r="I70" s="17">
        <f>0.0082*179/209*'salaires 25%'!I70*1.04</f>
        <v>58.455541492391546</v>
      </c>
      <c r="J70" s="17">
        <f>0.0082*179/209*'salaires 25%'!J70*1.04</f>
        <v>59.122334741354187</v>
      </c>
    </row>
    <row r="71" spans="1:10">
      <c r="A71" s="5">
        <v>355</v>
      </c>
      <c r="B71" s="17">
        <f>0.0082*179/209*'salaires 25%'!B71*1.04</f>
        <v>48.553898588198066</v>
      </c>
      <c r="C71" s="17">
        <f>0.0082*179/209*'salaires 25%'!C71*1.04</f>
        <v>49.890244420900757</v>
      </c>
      <c r="D71" s="17">
        <f>0.0082*179/209*'salaires 25%'!D71*1.04</f>
        <v>51.226590253603447</v>
      </c>
      <c r="E71" s="17">
        <f>0.0082*179/209*'salaires 25%'!E71*1.04</f>
        <v>52.562936086306145</v>
      </c>
      <c r="F71" s="17">
        <f>0.0082*179/209*'salaires 25%'!F71*1.04</f>
        <v>54.344730529909761</v>
      </c>
      <c r="G71" s="17">
        <f>0.0082*179/209*'salaires 25%'!G71*1.04</f>
        <v>56.126524973513362</v>
      </c>
      <c r="H71" s="17">
        <f>0.0082*179/209*'salaires 25%'!H71*1.04</f>
        <v>57.90831941711695</v>
      </c>
      <c r="I71" s="17">
        <f>0.0082*179/209*'salaires 25%'!I71*1.04</f>
        <v>58.576492333468295</v>
      </c>
      <c r="J71" s="17">
        <f>0.0082*179/209*'salaires 25%'!J71*1.04</f>
        <v>59.244665249819647</v>
      </c>
    </row>
    <row r="72" spans="1:10">
      <c r="A72" s="5">
        <v>360</v>
      </c>
      <c r="B72" s="17">
        <f>0.0082*179/209*'salaires 25%'!B72*1.04</f>
        <v>49.571495265196226</v>
      </c>
      <c r="C72" s="17">
        <f>0.0082*179/209*'salaires 25%'!C72*1.04</f>
        <v>50.935848345889696</v>
      </c>
      <c r="D72" s="17">
        <f>0.0082*179/209*'salaires 25%'!D72*1.04</f>
        <v>52.300201426583172</v>
      </c>
      <c r="E72" s="17">
        <f>0.0082*179/209*'salaires 25%'!E72*1.04</f>
        <v>53.664554507276641</v>
      </c>
      <c r="F72" s="17">
        <f>0.0082*179/209*'salaires 25%'!F72*1.04</f>
        <v>55.483691948201283</v>
      </c>
      <c r="G72" s="17">
        <f>0.0082*179/209*'salaires 25%'!G72*1.04</f>
        <v>57.302829389125904</v>
      </c>
      <c r="H72" s="17">
        <f>0.0082*179/209*'salaires 25%'!H72*1.04</f>
        <v>59.121966830050546</v>
      </c>
      <c r="I72" s="17">
        <f>0.0082*179/209*'salaires 25%'!I72*1.04</f>
        <v>59.804143370397284</v>
      </c>
      <c r="J72" s="17">
        <f>0.0082*179/209*'salaires 25%'!J72*1.04</f>
        <v>60.486319910744022</v>
      </c>
    </row>
    <row r="73" spans="1:10">
      <c r="A73" s="5">
        <v>365</v>
      </c>
      <c r="B73" s="17">
        <f>0.0082*179/209*'salaires 25%'!B73*1.04</f>
        <v>50.709398938489734</v>
      </c>
      <c r="C73" s="17">
        <f>0.0082*179/209*'salaires 25%'!C73*1.04</f>
        <v>52.105070468906895</v>
      </c>
      <c r="D73" s="17">
        <f>0.0082*179/209*'salaires 25%'!D73*1.04</f>
        <v>53.500741999324028</v>
      </c>
      <c r="E73" s="17">
        <f>0.0082*179/209*'salaires 25%'!E73*1.04</f>
        <v>54.896413529741181</v>
      </c>
      <c r="F73" s="17">
        <f>0.0082*179/209*'salaires 25%'!F73*1.04</f>
        <v>56.757308903630708</v>
      </c>
      <c r="G73" s="17">
        <f>0.0082*179/209*'salaires 25%'!G73*1.04</f>
        <v>58.618204277520256</v>
      </c>
      <c r="H73" s="17">
        <f>0.0082*179/209*'salaires 25%'!H73*1.04</f>
        <v>60.479099651409776</v>
      </c>
      <c r="I73" s="17">
        <f>0.0082*179/209*'salaires 25%'!I73*1.04</f>
        <v>61.176935416618356</v>
      </c>
      <c r="J73" s="17">
        <f>0.0082*179/209*'salaires 25%'!J73*1.04</f>
        <v>61.874771181826922</v>
      </c>
    </row>
    <row r="74" spans="1:10">
      <c r="A74" s="5">
        <v>370</v>
      </c>
      <c r="B74" s="17">
        <f>0.0082*179/209*'salaires 25%'!B74*1.04</f>
        <v>51.872366569344777</v>
      </c>
      <c r="C74" s="17">
        <f>0.0082*179/209*'salaires 25%'!C74*1.04</f>
        <v>53.300046383179954</v>
      </c>
      <c r="D74" s="17">
        <f>0.0082*179/209*'salaires 25%'!D74*1.04</f>
        <v>54.72772619701513</v>
      </c>
      <c r="E74" s="17">
        <f>0.0082*179/209*'salaires 25%'!E74*1.04</f>
        <v>56.155406010850292</v>
      </c>
      <c r="F74" s="17">
        <f>0.0082*179/209*'salaires 25%'!F74*1.04</f>
        <v>58.058979095963871</v>
      </c>
      <c r="G74" s="17">
        <f>0.0082*179/209*'salaires 25%'!G74*1.04</f>
        <v>59.962552181077434</v>
      </c>
      <c r="H74" s="17">
        <f>0.0082*179/209*'salaires 25%'!H74*1.04</f>
        <v>61.866125266191013</v>
      </c>
      <c r="I74" s="17">
        <f>0.0082*179/209*'salaires 25%'!I74*1.04</f>
        <v>62.579965173108597</v>
      </c>
      <c r="J74" s="17">
        <f>0.0082*179/209*'salaires 25%'!J74*1.04</f>
        <v>63.293805080026189</v>
      </c>
    </row>
    <row r="75" spans="1:10">
      <c r="A75" s="18"/>
    </row>
    <row r="76" spans="1:10">
      <c r="A76" s="12"/>
    </row>
    <row r="77" spans="1:10">
      <c r="A77" s="12"/>
    </row>
    <row r="78" spans="1:10">
      <c r="A78" s="12"/>
    </row>
    <row r="79" spans="1:10">
      <c r="A79" s="12"/>
    </row>
    <row r="80" spans="1:10">
      <c r="A80" s="12"/>
    </row>
  </sheetData>
  <sortState ref="A1:J73">
    <sortCondition ref="A1:A7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74"/>
  <sheetViews>
    <sheetView topLeftCell="A42" workbookViewId="0">
      <selection activeCell="B69" sqref="B69:J74"/>
    </sheetView>
  </sheetViews>
  <sheetFormatPr baseColWidth="10" defaultRowHeight="12.3"/>
  <sheetData>
    <row r="2" spans="1:10" ht="15">
      <c r="A2" s="21"/>
      <c r="B2" s="22"/>
      <c r="C2" s="22"/>
      <c r="D2" s="24" t="s">
        <v>17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0.0082*167/209*'salaires 25%'!B7*1.04</f>
        <v>10.517984774114566</v>
      </c>
      <c r="C7" s="17">
        <f>0.0082*167/209*'salaires 25%'!C7*1.04</f>
        <v>10.807470593585609</v>
      </c>
      <c r="D7" s="17">
        <f>0.0082*167/209*'salaires 25%'!D7*1.04</f>
        <v>11.096956413056652</v>
      </c>
      <c r="E7" s="17">
        <f>0.0082*167/209*'salaires 25%'!E7*1.04</f>
        <v>11.386442232527694</v>
      </c>
      <c r="F7" s="17">
        <f>0.0082*167/209*'salaires 25%'!F7*1.04</f>
        <v>11.772423325155753</v>
      </c>
      <c r="G7" s="17">
        <f>0.0082*167/209*'salaires 25%'!G7*1.04</f>
        <v>12.15840441778381</v>
      </c>
      <c r="H7" s="17">
        <f>0.0082*167/209*'salaires 25%'!H7*1.04</f>
        <v>12.544385510411871</v>
      </c>
      <c r="I7" s="17">
        <f>0.0082*167/209*'salaires 25%'!I7*1.04</f>
        <v>12.689128420147389</v>
      </c>
      <c r="J7" s="17">
        <f>0.0082*167/209*'salaires 25%'!J7*1.04</f>
        <v>12.833871329882912</v>
      </c>
    </row>
    <row r="8" spans="1:10">
      <c r="A8" s="5">
        <v>35</v>
      </c>
      <c r="B8" s="17">
        <f>0.0082*167/209*'salaires 25%'!B8*1.04</f>
        <v>10.719084527465801</v>
      </c>
      <c r="C8" s="17">
        <f>0.0082*167/209*'salaires 25%'!C8*1.04</f>
        <v>11.014105202533667</v>
      </c>
      <c r="D8" s="17">
        <f>0.0082*167/209*'salaires 25%'!D8*1.04</f>
        <v>11.309125877601531</v>
      </c>
      <c r="E8" s="17">
        <f>0.0082*167/209*'salaires 25%'!E8*1.04</f>
        <v>11.604146552669398</v>
      </c>
      <c r="F8" s="17">
        <f>0.0082*167/209*'salaires 25%'!F8*1.04</f>
        <v>11.997507452759884</v>
      </c>
      <c r="G8" s="17">
        <f>0.0082*167/209*'salaires 25%'!G8*1.04</f>
        <v>12.390868352850376</v>
      </c>
      <c r="H8" s="17">
        <f>0.0082*167/209*'salaires 25%'!H8*1.04</f>
        <v>12.784229252940861</v>
      </c>
      <c r="I8" s="17">
        <f>0.0082*167/209*'salaires 25%'!I8*1.04</f>
        <v>12.931739590474796</v>
      </c>
      <c r="J8" s="17">
        <f>0.0082*167/209*'salaires 25%'!J8*1.04</f>
        <v>13.079249928008727</v>
      </c>
    </row>
    <row r="9" spans="1:10">
      <c r="A9" s="5">
        <v>40</v>
      </c>
      <c r="B9" s="17">
        <f>0.0082*167/209*'salaires 25%'!B9*1.04</f>
        <v>10.934214496167124</v>
      </c>
      <c r="C9" s="17">
        <f>0.0082*167/209*'salaires 25%'!C9*1.04</f>
        <v>11.23515617954787</v>
      </c>
      <c r="D9" s="17">
        <f>0.0082*167/209*'salaires 25%'!D9*1.04</f>
        <v>11.536097862928615</v>
      </c>
      <c r="E9" s="17">
        <f>0.0082*167/209*'salaires 25%'!E9*1.04</f>
        <v>11.837039546309361</v>
      </c>
      <c r="F9" s="17">
        <f>0.0082*167/209*'salaires 25%'!F9*1.04</f>
        <v>12.238295124150358</v>
      </c>
      <c r="G9" s="17">
        <f>0.0082*167/209*'salaires 25%'!G9*1.04</f>
        <v>12.639550701991354</v>
      </c>
      <c r="H9" s="17">
        <f>0.0082*167/209*'salaires 25%'!H9*1.04</f>
        <v>13.040806279832347</v>
      </c>
      <c r="I9" s="17">
        <f>0.0082*167/209*'salaires 25%'!I9*1.04</f>
        <v>13.191277121522722</v>
      </c>
      <c r="J9" s="17">
        <f>0.0082*167/209*'salaires 25%'!J9*1.04</f>
        <v>13.341747963213097</v>
      </c>
    </row>
    <row r="10" spans="1:10">
      <c r="A10" s="5">
        <v>45</v>
      </c>
      <c r="B10" s="17">
        <f>0.0082*167/209*'salaires 25%'!B10*1.04</f>
        <v>11.149344464868443</v>
      </c>
      <c r="C10" s="17">
        <f>0.0082*167/209*'salaires 25%'!C10*1.04</f>
        <v>11.456207156562071</v>
      </c>
      <c r="D10" s="17">
        <f>0.0082*167/209*'salaires 25%'!D10*1.04</f>
        <v>11.763069848255695</v>
      </c>
      <c r="E10" s="17">
        <f>0.0082*167/209*'salaires 25%'!E10*1.04</f>
        <v>12.06993253994932</v>
      </c>
      <c r="F10" s="17">
        <f>0.0082*167/209*'salaires 25%'!F10*1.04</f>
        <v>12.479082795540824</v>
      </c>
      <c r="G10" s="17">
        <f>0.0082*167/209*'salaires 25%'!G10*1.04</f>
        <v>12.888233051132328</v>
      </c>
      <c r="H10" s="17">
        <f>0.0082*167/209*'salaires 25%'!H10*1.04</f>
        <v>13.29738330672383</v>
      </c>
      <c r="I10" s="17">
        <f>0.0082*167/209*'salaires 25%'!I10*1.04</f>
        <v>13.450814652570644</v>
      </c>
      <c r="J10" s="17">
        <f>0.0082*167/209*'salaires 25%'!J10*1.04</f>
        <v>13.60424599841746</v>
      </c>
    </row>
    <row r="11" spans="1:10">
      <c r="A11" s="5">
        <v>50</v>
      </c>
      <c r="B11" s="17">
        <f>0.0082*167/209*'salaires 25%'!B11*1.04</f>
        <v>11.369151172019794</v>
      </c>
      <c r="C11" s="17">
        <f>0.0082*167/209*'salaires 25%'!C11*1.04</f>
        <v>11.682063589598318</v>
      </c>
      <c r="D11" s="17">
        <f>0.0082*167/209*'salaires 25%'!D11*1.04</f>
        <v>11.994976007176845</v>
      </c>
      <c r="E11" s="17">
        <f>0.0082*167/209*'salaires 25%'!E11*1.04</f>
        <v>12.307888424755371</v>
      </c>
      <c r="F11" s="17">
        <f>0.0082*167/209*'salaires 25%'!F11*1.04</f>
        <v>12.725104981526739</v>
      </c>
      <c r="G11" s="17">
        <f>0.0082*167/209*'salaires 25%'!G11*1.04</f>
        <v>13.142321538298107</v>
      </c>
      <c r="H11" s="17">
        <f>0.0082*167/209*'salaires 25%'!H11*1.04</f>
        <v>13.559538095069477</v>
      </c>
      <c r="I11" s="17">
        <f>0.0082*167/209*'salaires 25%'!I11*1.04</f>
        <v>13.715994303858741</v>
      </c>
      <c r="J11" s="17">
        <f>0.0082*167/209*'salaires 25%'!J11*1.04</f>
        <v>13.872450512648003</v>
      </c>
    </row>
    <row r="12" spans="1:10">
      <c r="A12" s="5">
        <v>55</v>
      </c>
      <c r="B12" s="17">
        <f>0.0082*167/209*'salaires 25%'!B12*1.04</f>
        <v>11.584281140721114</v>
      </c>
      <c r="C12" s="17">
        <f>0.0082*167/209*'salaires 25%'!C12*1.04</f>
        <v>11.903114566612519</v>
      </c>
      <c r="D12" s="17">
        <f>0.0082*167/209*'salaires 25%'!D12*1.04</f>
        <v>12.221947992503924</v>
      </c>
      <c r="E12" s="17">
        <f>0.0082*167/209*'salaires 25%'!E12*1.04</f>
        <v>12.540781418395332</v>
      </c>
      <c r="F12" s="17">
        <f>0.0082*167/209*'salaires 25%'!F12*1.04</f>
        <v>12.965892652917208</v>
      </c>
      <c r="G12" s="17">
        <f>0.0082*167/209*'salaires 25%'!G12*1.04</f>
        <v>13.391003887439082</v>
      </c>
      <c r="H12" s="17">
        <f>0.0082*167/209*'salaires 25%'!H12*1.04</f>
        <v>13.816115121960959</v>
      </c>
      <c r="I12" s="17">
        <f>0.0082*167/209*'salaires 25%'!I12*1.04</f>
        <v>13.975531834906661</v>
      </c>
      <c r="J12" s="17">
        <f>0.0082*167/209*'salaires 25%'!J12*1.04</f>
        <v>14.134948547852368</v>
      </c>
    </row>
    <row r="13" spans="1:10">
      <c r="A13" s="5">
        <v>60</v>
      </c>
      <c r="B13" s="17">
        <f>0.0082*167/209*'salaires 25%'!B13*1.04</f>
        <v>11.813441324772521</v>
      </c>
      <c r="C13" s="17">
        <f>0.0082*167/209*'salaires 25%'!C13*1.04</f>
        <v>12.138581911692864</v>
      </c>
      <c r="D13" s="17">
        <f>0.0082*167/209*'salaires 25%'!D13*1.04</f>
        <v>12.463722498613206</v>
      </c>
      <c r="E13" s="17">
        <f>0.0082*167/209*'salaires 25%'!E13*1.04</f>
        <v>12.788863085533553</v>
      </c>
      <c r="F13" s="17">
        <f>0.0082*167/209*'salaires 25%'!F13*1.04</f>
        <v>13.22238386809401</v>
      </c>
      <c r="G13" s="17">
        <f>0.0082*167/209*'salaires 25%'!G13*1.04</f>
        <v>13.655904650654472</v>
      </c>
      <c r="H13" s="17">
        <f>0.0082*167/209*'salaires 25%'!H13*1.04</f>
        <v>14.089425433214931</v>
      </c>
      <c r="I13" s="17">
        <f>0.0082*167/209*'salaires 25%'!I13*1.04</f>
        <v>14.251995726675101</v>
      </c>
      <c r="J13" s="17">
        <f>0.0082*167/209*'salaires 25%'!J13*1.04</f>
        <v>14.414566020135277</v>
      </c>
    </row>
    <row r="14" spans="1:10">
      <c r="A14" s="5">
        <v>65</v>
      </c>
      <c r="B14" s="17">
        <f>0.0082*167/209*'salaires 25%'!B14*1.04</f>
        <v>12.051954985723981</v>
      </c>
      <c r="C14" s="17">
        <f>0.0082*167/209*'salaires 25%'!C14*1.04</f>
        <v>12.383660168817304</v>
      </c>
      <c r="D14" s="17">
        <f>0.0082*167/209*'salaires 25%'!D14*1.04</f>
        <v>12.715365351910624</v>
      </c>
      <c r="E14" s="17">
        <f>0.0082*167/209*'salaires 25%'!E14*1.04</f>
        <v>13.047070535003943</v>
      </c>
      <c r="F14" s="17">
        <f>0.0082*167/209*'salaires 25%'!F14*1.04</f>
        <v>13.489344112461705</v>
      </c>
      <c r="G14" s="17">
        <f>0.0082*167/209*'salaires 25%'!G14*1.04</f>
        <v>13.931617689919465</v>
      </c>
      <c r="H14" s="17">
        <f>0.0082*167/209*'salaires 25%'!H14*1.04</f>
        <v>14.373891267377227</v>
      </c>
      <c r="I14" s="17">
        <f>0.0082*167/209*'salaires 25%'!I14*1.04</f>
        <v>14.539743858923885</v>
      </c>
      <c r="J14" s="17">
        <f>0.0082*167/209*'salaires 25%'!J14*1.04</f>
        <v>14.705596450470548</v>
      </c>
    </row>
    <row r="15" spans="1:10">
      <c r="A15" s="5">
        <v>70</v>
      </c>
      <c r="B15" s="17">
        <f>0.0082*167/209*'salaires 25%'!B15*1.04</f>
        <v>12.304498862025534</v>
      </c>
      <c r="C15" s="17">
        <f>0.0082*167/209*'salaires 25%'!C15*1.04</f>
        <v>12.643154794007888</v>
      </c>
      <c r="D15" s="17">
        <f>0.0082*167/209*'salaires 25%'!D15*1.04</f>
        <v>12.981810725990242</v>
      </c>
      <c r="E15" s="17">
        <f>0.0082*167/209*'salaires 25%'!E15*1.04</f>
        <v>13.320466657972595</v>
      </c>
      <c r="F15" s="17">
        <f>0.0082*167/209*'salaires 25%'!F15*1.04</f>
        <v>13.772007900615735</v>
      </c>
      <c r="G15" s="17">
        <f>0.0082*167/209*'salaires 25%'!G15*1.04</f>
        <v>14.223549143258873</v>
      </c>
      <c r="H15" s="17">
        <f>0.0082*167/209*'salaires 25%'!H15*1.04</f>
        <v>14.675090385902015</v>
      </c>
      <c r="I15" s="17">
        <f>0.0082*167/209*'salaires 25%'!I15*1.04</f>
        <v>14.844418351893191</v>
      </c>
      <c r="J15" s="17">
        <f>0.0082*167/209*'salaires 25%'!J15*1.04</f>
        <v>15.013746317884369</v>
      </c>
    </row>
    <row r="16" spans="1:10">
      <c r="A16" s="5">
        <v>75</v>
      </c>
      <c r="B16" s="17">
        <f>0.0082*167/209*'salaires 25%'!B16*1.04</f>
        <v>12.533659046076941</v>
      </c>
      <c r="C16" s="17">
        <f>0.0082*167/209*'salaires 25%'!C16*1.04</f>
        <v>12.878622139088234</v>
      </c>
      <c r="D16" s="17">
        <f>0.0082*167/209*'salaires 25%'!D16*1.04</f>
        <v>13.223585232099524</v>
      </c>
      <c r="E16" s="17">
        <f>0.0082*167/209*'salaires 25%'!E16*1.04</f>
        <v>13.568548325110818</v>
      </c>
      <c r="F16" s="17">
        <f>0.0082*167/209*'salaires 25%'!F16*1.04</f>
        <v>14.028499115792542</v>
      </c>
      <c r="G16" s="17">
        <f>0.0082*167/209*'salaires 25%'!G16*1.04</f>
        <v>14.488449906474262</v>
      </c>
      <c r="H16" s="17">
        <f>0.0082*167/209*'salaires 25%'!H16*1.04</f>
        <v>14.948400697155988</v>
      </c>
      <c r="I16" s="17">
        <f>0.0082*167/209*'salaires 25%'!I16*1.04</f>
        <v>15.120882243661631</v>
      </c>
      <c r="J16" s="17">
        <f>0.0082*167/209*'salaires 25%'!J16*1.04</f>
        <v>15.293363790167279</v>
      </c>
    </row>
    <row r="17" spans="1:10">
      <c r="A17" s="5">
        <v>80</v>
      </c>
      <c r="B17" s="17">
        <f>0.0082*167/209*'salaires 25%'!B17*1.04</f>
        <v>12.762819230128347</v>
      </c>
      <c r="C17" s="17">
        <f>0.0082*167/209*'salaires 25%'!C17*1.04</f>
        <v>13.114089484168575</v>
      </c>
      <c r="D17" s="17">
        <f>0.0082*167/209*'salaires 25%'!D17*1.04</f>
        <v>13.465359738208805</v>
      </c>
      <c r="E17" s="17">
        <f>0.0082*167/209*'salaires 25%'!E17*1.04</f>
        <v>13.816629992249034</v>
      </c>
      <c r="F17" s="17">
        <f>0.0082*167/209*'salaires 25%'!F17*1.04</f>
        <v>14.284990330969343</v>
      </c>
      <c r="G17" s="17">
        <f>0.0082*167/209*'salaires 25%'!G17*1.04</f>
        <v>14.753350669689647</v>
      </c>
      <c r="H17" s="17">
        <f>0.0082*167/209*'salaires 25%'!H17*1.04</f>
        <v>15.221711008409953</v>
      </c>
      <c r="I17" s="17">
        <f>0.0082*167/209*'salaires 25%'!I17*1.04</f>
        <v>15.39734613543007</v>
      </c>
      <c r="J17" s="17">
        <f>0.0082*167/209*'salaires 25%'!J17*1.04</f>
        <v>15.572981262450183</v>
      </c>
    </row>
    <row r="18" spans="1:10">
      <c r="A18" s="5">
        <v>85</v>
      </c>
      <c r="B18" s="17">
        <f>0.0082*167/209*'salaires 25%'!B18*1.04</f>
        <v>13.052777014030127</v>
      </c>
      <c r="C18" s="17">
        <f>0.0082*167/209*'salaires 25%'!C18*1.04</f>
        <v>13.412027757535544</v>
      </c>
      <c r="D18" s="17">
        <f>0.0082*167/209*'salaires 25%'!D18*1.04</f>
        <v>13.771278501040957</v>
      </c>
      <c r="E18" s="17">
        <f>0.0082*167/209*'salaires 25%'!E18*1.04</f>
        <v>14.130529244546377</v>
      </c>
      <c r="F18" s="17">
        <f>0.0082*167/209*'salaires 25%'!F18*1.04</f>
        <v>14.609530235886931</v>
      </c>
      <c r="G18" s="17">
        <f>0.0082*167/209*'salaires 25%'!G18*1.04</f>
        <v>15.088531227227486</v>
      </c>
      <c r="H18" s="17">
        <f>0.0082*167/209*'salaires 25%'!H18*1.04</f>
        <v>15.56753221856804</v>
      </c>
      <c r="I18" s="17">
        <f>0.0082*167/209*'salaires 25%'!I18*1.04</f>
        <v>15.747157590320748</v>
      </c>
      <c r="J18" s="17">
        <f>0.0082*167/209*'salaires 25%'!J18*1.04</f>
        <v>15.92678296207346</v>
      </c>
    </row>
    <row r="19" spans="1:10">
      <c r="A19" s="5">
        <v>90</v>
      </c>
      <c r="B19" s="17">
        <f>0.0082*167/209*'salaires 25%'!B19*1.04</f>
        <v>13.352088274831965</v>
      </c>
      <c r="C19" s="17">
        <f>0.0082*167/209*'salaires 25%'!C19*1.04</f>
        <v>13.719576942946604</v>
      </c>
      <c r="D19" s="17">
        <f>0.0082*167/209*'salaires 25%'!D19*1.04</f>
        <v>14.087065611061243</v>
      </c>
      <c r="E19" s="17">
        <f>0.0082*167/209*'salaires 25%'!E19*1.04</f>
        <v>14.454554279175884</v>
      </c>
      <c r="F19" s="17">
        <f>0.0082*167/209*'salaires 25%'!F19*1.04</f>
        <v>14.944539169995407</v>
      </c>
      <c r="G19" s="17">
        <f>0.0082*167/209*'salaires 25%'!G19*1.04</f>
        <v>15.43452406081493</v>
      </c>
      <c r="H19" s="17">
        <f>0.0082*167/209*'salaires 25%'!H19*1.04</f>
        <v>15.924508951634456</v>
      </c>
      <c r="I19" s="17">
        <f>0.0082*167/209*'salaires 25%'!I19*1.04</f>
        <v>16.10825328569177</v>
      </c>
      <c r="J19" s="17">
        <f>0.0082*167/209*'salaires 25%'!J19*1.04</f>
        <v>16.291997619749093</v>
      </c>
    </row>
    <row r="20" spans="1:10">
      <c r="A20" s="5">
        <v>95</v>
      </c>
      <c r="B20" s="17">
        <f>0.0082*167/209*'salaires 25%'!B20*1.04</f>
        <v>13.646722797183774</v>
      </c>
      <c r="C20" s="17">
        <f>0.0082*167/209*'salaires 25%'!C20*1.04</f>
        <v>14.022320672335619</v>
      </c>
      <c r="D20" s="17">
        <f>0.0082*167/209*'salaires 25%'!D20*1.04</f>
        <v>14.397918547487464</v>
      </c>
      <c r="E20" s="17">
        <f>0.0082*167/209*'salaires 25%'!E20*1.04</f>
        <v>14.773516422639313</v>
      </c>
      <c r="F20" s="17">
        <f>0.0082*167/209*'salaires 25%'!F20*1.04</f>
        <v>15.274313589508443</v>
      </c>
      <c r="G20" s="17">
        <f>0.0082*167/209*'salaires 25%'!G20*1.04</f>
        <v>15.775110756377574</v>
      </c>
      <c r="H20" s="17">
        <f>0.0082*167/209*'salaires 25%'!H20*1.04</f>
        <v>16.275907923246706</v>
      </c>
      <c r="I20" s="17">
        <f>0.0082*167/209*'salaires 25%'!I20*1.04</f>
        <v>16.463706860822626</v>
      </c>
      <c r="J20" s="17">
        <f>0.0082*167/209*'salaires 25%'!J20*1.04</f>
        <v>16.651505798398553</v>
      </c>
    </row>
    <row r="21" spans="1:10">
      <c r="A21" s="5">
        <v>100</v>
      </c>
      <c r="B21" s="17">
        <f>0.0082*167/209*'salaires 25%'!B21*1.04</f>
        <v>13.950710796435638</v>
      </c>
      <c r="C21" s="17">
        <f>0.0082*167/209*'salaires 25%'!C21*1.04</f>
        <v>14.334675313768731</v>
      </c>
      <c r="D21" s="17">
        <f>0.0082*167/209*'salaires 25%'!D21*1.04</f>
        <v>14.71863983110182</v>
      </c>
      <c r="E21" s="17">
        <f>0.0082*167/209*'salaires 25%'!E21*1.04</f>
        <v>15.102604348434909</v>
      </c>
      <c r="F21" s="17">
        <f>0.0082*167/209*'salaires 25%'!F21*1.04</f>
        <v>15.614557038212366</v>
      </c>
      <c r="G21" s="17">
        <f>0.0082*167/209*'salaires 25%'!G21*1.04</f>
        <v>16.12650972798982</v>
      </c>
      <c r="H21" s="17">
        <f>0.0082*167/209*'salaires 25%'!H21*1.04</f>
        <v>16.638462417767276</v>
      </c>
      <c r="I21" s="17">
        <f>0.0082*167/209*'salaires 25%'!I21*1.04</f>
        <v>16.830444676433821</v>
      </c>
      <c r="J21" s="17">
        <f>0.0082*167/209*'salaires 25%'!J21*1.04</f>
        <v>17.02242693510037</v>
      </c>
    </row>
    <row r="22" spans="1:10">
      <c r="A22" s="5">
        <v>105</v>
      </c>
      <c r="B22" s="17">
        <f>0.0082*167/209*'salaires 25%'!B22*1.04</f>
        <v>14.273405749487624</v>
      </c>
      <c r="C22" s="17">
        <f>0.0082*167/209*'salaires 25%'!C22*1.04</f>
        <v>14.666251779290031</v>
      </c>
      <c r="D22" s="17">
        <f>0.0082*167/209*'salaires 25%'!D22*1.04</f>
        <v>15.059097809092442</v>
      </c>
      <c r="E22" s="17">
        <f>0.0082*167/209*'salaires 25%'!E22*1.04</f>
        <v>15.451943838894854</v>
      </c>
      <c r="F22" s="17">
        <f>0.0082*167/209*'salaires 25%'!F22*1.04</f>
        <v>15.975738545298068</v>
      </c>
      <c r="G22" s="17">
        <f>0.0082*167/209*'salaires 25%'!G22*1.04</f>
        <v>16.499533251701287</v>
      </c>
      <c r="H22" s="17">
        <f>0.0082*167/209*'salaires 25%'!H22*1.04</f>
        <v>17.023327958104506</v>
      </c>
      <c r="I22" s="17">
        <f>0.0082*167/209*'salaires 25%'!I22*1.04</f>
        <v>17.219750973005706</v>
      </c>
      <c r="J22" s="17">
        <f>0.0082*167/209*'salaires 25%'!J22*1.04</f>
        <v>17.416173987906909</v>
      </c>
    </row>
    <row r="23" spans="1:10">
      <c r="A23" s="5">
        <v>110</v>
      </c>
      <c r="B23" s="17">
        <f>0.0082*167/209*'salaires 25%'!B23*1.04</f>
        <v>14.610130917889688</v>
      </c>
      <c r="C23" s="17">
        <f>0.0082*167/209*'salaires 25%'!C23*1.04</f>
        <v>15.012244612877476</v>
      </c>
      <c r="D23" s="17">
        <f>0.0082*167/209*'salaires 25%'!D23*1.04</f>
        <v>15.414358307865264</v>
      </c>
      <c r="E23" s="17">
        <f>0.0082*167/209*'salaires 25%'!E23*1.04</f>
        <v>15.816472002853056</v>
      </c>
      <c r="F23" s="17">
        <f>0.0082*167/209*'salaires 25%'!F23*1.04</f>
        <v>16.352623596170108</v>
      </c>
      <c r="G23" s="17">
        <f>0.0082*167/209*'salaires 25%'!G23*1.04</f>
        <v>16.888775189487163</v>
      </c>
      <c r="H23" s="17">
        <f>0.0082*167/209*'salaires 25%'!H23*1.04</f>
        <v>17.42492678280421</v>
      </c>
      <c r="I23" s="17">
        <f>0.0082*167/209*'salaires 25%'!I23*1.04</f>
        <v>17.625983630298109</v>
      </c>
      <c r="J23" s="17">
        <f>0.0082*167/209*'salaires 25%'!J23*1.04</f>
        <v>17.827040477792</v>
      </c>
    </row>
    <row r="24" spans="1:10">
      <c r="A24" s="5">
        <v>115</v>
      </c>
      <c r="B24" s="17">
        <f>0.0082*167/209*'salaires 25%'!B24*1.04</f>
        <v>14.970239778541902</v>
      </c>
      <c r="C24" s="17">
        <f>0.0082*167/209*'salaires 25%'!C24*1.04</f>
        <v>15.382264726575166</v>
      </c>
      <c r="D24" s="17">
        <f>0.0082*167/209*'salaires 25%'!D24*1.04</f>
        <v>15.794289674608427</v>
      </c>
      <c r="E24" s="17">
        <f>0.0082*167/209*'salaires 25%'!E24*1.04</f>
        <v>16.206314622641685</v>
      </c>
      <c r="F24" s="17">
        <f>0.0082*167/209*'salaires 25%'!F24*1.04</f>
        <v>16.755681220019373</v>
      </c>
      <c r="G24" s="17">
        <f>0.0082*167/209*'salaires 25%'!G24*1.04</f>
        <v>17.30504781739706</v>
      </c>
      <c r="H24" s="17">
        <f>0.0082*167/209*'salaires 25%'!H24*1.04</f>
        <v>17.854414414774741</v>
      </c>
      <c r="I24" s="17">
        <f>0.0082*167/209*'salaires 25%'!I24*1.04</f>
        <v>18.060426888791369</v>
      </c>
      <c r="J24" s="17">
        <f>0.0082*167/209*'salaires 25%'!J24*1.04</f>
        <v>18.266439362808004</v>
      </c>
    </row>
    <row r="25" spans="1:10">
      <c r="A25" s="5">
        <v>120</v>
      </c>
      <c r="B25" s="17">
        <f>0.0082*167/209*'salaires 25%'!B25*1.04</f>
        <v>15.381792762144425</v>
      </c>
      <c r="C25" s="17">
        <f>0.0082*167/209*'salaires 25%'!C25*1.04</f>
        <v>15.805144856515371</v>
      </c>
      <c r="D25" s="17">
        <f>0.0082*167/209*'salaires 25%'!D25*1.04</f>
        <v>16.228496950886313</v>
      </c>
      <c r="E25" s="17">
        <f>0.0082*167/209*'salaires 25%'!E25*1.04</f>
        <v>16.651849045257265</v>
      </c>
      <c r="F25" s="17">
        <f>0.0082*167/209*'salaires 25%'!F25*1.04</f>
        <v>17.216318504418528</v>
      </c>
      <c r="G25" s="17">
        <f>0.0082*167/209*'salaires 25%'!G25*1.04</f>
        <v>17.780787963579794</v>
      </c>
      <c r="H25" s="17">
        <f>0.0082*167/209*'salaires 25%'!H25*1.04</f>
        <v>18.34525742274106</v>
      </c>
      <c r="I25" s="17">
        <f>0.0082*167/209*'salaires 25%'!I25*1.04</f>
        <v>18.55693346992653</v>
      </c>
      <c r="J25" s="17">
        <f>0.0082*167/209*'salaires 25%'!J25*1.04</f>
        <v>18.768609517112004</v>
      </c>
    </row>
    <row r="26" spans="1:10">
      <c r="A26" s="5">
        <v>125</v>
      </c>
      <c r="B26" s="17">
        <f>0.0082*167/209*'salaires 25%'!B26*1.04</f>
        <v>15.769962053496805</v>
      </c>
      <c r="C26" s="17">
        <f>0.0082*167/209*'salaires 25%'!C26*1.04</f>
        <v>16.203997706345344</v>
      </c>
      <c r="D26" s="17">
        <f>0.0082*167/209*'salaires 25%'!D26*1.04</f>
        <v>16.638033359193876</v>
      </c>
      <c r="E26" s="17">
        <f>0.0082*167/209*'salaires 25%'!E26*1.04</f>
        <v>17.072069012042412</v>
      </c>
      <c r="F26" s="17">
        <f>0.0082*167/209*'salaires 25%'!F26*1.04</f>
        <v>17.650783215840459</v>
      </c>
      <c r="G26" s="17">
        <f>0.0082*167/209*'salaires 25%'!G26*1.04</f>
        <v>18.229497419638509</v>
      </c>
      <c r="H26" s="17">
        <f>0.0082*167/209*'salaires 25%'!H26*1.04</f>
        <v>18.808211623436559</v>
      </c>
      <c r="I26" s="17">
        <f>0.0082*167/209*'salaires 25%'!I26*1.04</f>
        <v>19.02522944986082</v>
      </c>
      <c r="J26" s="17">
        <f>0.0082*167/209*'salaires 25%'!J26*1.04</f>
        <v>19.242247276285092</v>
      </c>
    </row>
    <row r="27" spans="1:10">
      <c r="A27" s="5">
        <v>130</v>
      </c>
      <c r="B27" s="17">
        <f>0.0082*167/209*'salaires 25%'!B27*1.04</f>
        <v>16.153454606399162</v>
      </c>
      <c r="C27" s="17">
        <f>0.0082*167/209*'salaires 25%'!C27*1.04</f>
        <v>16.598045100153271</v>
      </c>
      <c r="D27" s="17">
        <f>0.0082*167/209*'salaires 25%'!D27*1.04</f>
        <v>17.04263559390737</v>
      </c>
      <c r="E27" s="17">
        <f>0.0082*167/209*'salaires 25%'!E27*1.04</f>
        <v>17.487226087661476</v>
      </c>
      <c r="F27" s="17">
        <f>0.0082*167/209*'salaires 25%'!F27*1.04</f>
        <v>18.080013412666951</v>
      </c>
      <c r="G27" s="17">
        <f>0.0082*167/209*'salaires 25%'!G27*1.04</f>
        <v>18.672800737672425</v>
      </c>
      <c r="H27" s="17">
        <f>0.0082*167/209*'salaires 25%'!H27*1.04</f>
        <v>19.265588062677899</v>
      </c>
      <c r="I27" s="17">
        <f>0.0082*167/209*'salaires 25%'!I27*1.04</f>
        <v>19.487883309554949</v>
      </c>
      <c r="J27" s="17">
        <f>0.0082*167/209*'salaires 25%'!J27*1.04</f>
        <v>19.710178556432002</v>
      </c>
    </row>
    <row r="28" spans="1:10">
      <c r="A28" s="5">
        <v>135</v>
      </c>
      <c r="B28" s="17">
        <f>0.0082*167/209*'salaires 25%'!B28*1.04</f>
        <v>16.555654113101628</v>
      </c>
      <c r="C28" s="17">
        <f>0.0082*167/209*'salaires 25%'!C28*1.04</f>
        <v>17.011314318049383</v>
      </c>
      <c r="D28" s="17">
        <f>0.0082*167/209*'salaires 25%'!D28*1.04</f>
        <v>17.46697452299713</v>
      </c>
      <c r="E28" s="17">
        <f>0.0082*167/209*'salaires 25%'!E28*1.04</f>
        <v>17.922634727944882</v>
      </c>
      <c r="F28" s="17">
        <f>0.0082*167/209*'salaires 25%'!F28*1.04</f>
        <v>18.530181667875215</v>
      </c>
      <c r="G28" s="17">
        <f>0.0082*167/209*'salaires 25%'!G28*1.04</f>
        <v>19.137728607805553</v>
      </c>
      <c r="H28" s="17">
        <f>0.0082*167/209*'salaires 25%'!H28*1.04</f>
        <v>19.74527554773589</v>
      </c>
      <c r="I28" s="17">
        <f>0.0082*167/209*'salaires 25%'!I28*1.04</f>
        <v>19.973105650209764</v>
      </c>
      <c r="J28" s="17">
        <f>0.0082*167/209*'salaires 25%'!J28*1.04</f>
        <v>20.200935752683641</v>
      </c>
    </row>
    <row r="29" spans="1:10">
      <c r="A29" s="5">
        <v>140</v>
      </c>
      <c r="B29" s="17">
        <f>0.0082*167/209*'salaires 25%'!B29*1.04</f>
        <v>16.962530358254128</v>
      </c>
      <c r="C29" s="17">
        <f>0.0082*167/209*'salaires 25%'!C29*1.04</f>
        <v>17.429388991967542</v>
      </c>
      <c r="D29" s="17">
        <f>0.0082*167/209*'salaires 25%'!D29*1.04</f>
        <v>17.896247625680957</v>
      </c>
      <c r="E29" s="17">
        <f>0.0082*167/209*'salaires 25%'!E29*1.04</f>
        <v>18.363106259394378</v>
      </c>
      <c r="F29" s="17">
        <f>0.0082*167/209*'salaires 25%'!F29*1.04</f>
        <v>18.985584437678934</v>
      </c>
      <c r="G29" s="17">
        <f>0.0082*167/209*'salaires 25%'!G29*1.04</f>
        <v>19.608062615963483</v>
      </c>
      <c r="H29" s="17">
        <f>0.0082*167/209*'salaires 25%'!H29*1.04</f>
        <v>20.230540794248043</v>
      </c>
      <c r="I29" s="17">
        <f>0.0082*167/209*'salaires 25%'!I29*1.04</f>
        <v>20.46397011110475</v>
      </c>
      <c r="J29" s="17">
        <f>0.0082*167/209*'salaires 25%'!J29*1.04</f>
        <v>20.697399427961454</v>
      </c>
    </row>
    <row r="30" spans="1:10">
      <c r="A30" s="5">
        <v>145</v>
      </c>
      <c r="B30" s="17">
        <f>0.0082*167/209*'salaires 25%'!B30*1.04</f>
        <v>17.38343681875671</v>
      </c>
      <c r="C30" s="17">
        <f>0.0082*167/209*'salaires 25%'!C30*1.04</f>
        <v>17.861880033951852</v>
      </c>
      <c r="D30" s="17">
        <f>0.0082*167/209*'salaires 25%'!D30*1.04</f>
        <v>18.340323249146991</v>
      </c>
      <c r="E30" s="17">
        <f>0.0082*167/209*'salaires 25%'!E30*1.04</f>
        <v>18.818766464342126</v>
      </c>
      <c r="F30" s="17">
        <f>0.0082*167/209*'salaires 25%'!F30*1.04</f>
        <v>19.456690751268983</v>
      </c>
      <c r="G30" s="17">
        <f>0.0082*167/209*'salaires 25%'!G30*1.04</f>
        <v>20.09461503819583</v>
      </c>
      <c r="H30" s="17">
        <f>0.0082*167/209*'salaires 25%'!H30*1.04</f>
        <v>20.732539325122687</v>
      </c>
      <c r="I30" s="17">
        <f>0.0082*167/209*'salaires 25%'!I30*1.04</f>
        <v>20.971760932720255</v>
      </c>
      <c r="J30" s="17">
        <f>0.0082*167/209*'salaires 25%'!J30*1.04</f>
        <v>21.210982540317826</v>
      </c>
    </row>
    <row r="31" spans="1:10">
      <c r="A31" s="5">
        <v>150</v>
      </c>
      <c r="B31" s="17">
        <f>0.0082*167/209*'salaires 25%'!B31*1.04</f>
        <v>17.813696756159352</v>
      </c>
      <c r="C31" s="17">
        <f>0.0082*167/209*'salaires 25%'!C31*1.04</f>
        <v>18.303981987980254</v>
      </c>
      <c r="D31" s="17">
        <f>0.0082*167/209*'salaires 25%'!D31*1.04</f>
        <v>18.794267219801149</v>
      </c>
      <c r="E31" s="17">
        <f>0.0082*167/209*'salaires 25%'!E31*1.04</f>
        <v>19.284552451622044</v>
      </c>
      <c r="F31" s="17">
        <f>0.0082*167/209*'salaires 25%'!F31*1.04</f>
        <v>19.938266094049915</v>
      </c>
      <c r="G31" s="17">
        <f>0.0082*167/209*'salaires 25%'!G31*1.04</f>
        <v>20.591979736477786</v>
      </c>
      <c r="H31" s="17">
        <f>0.0082*167/209*'salaires 25%'!H31*1.04</f>
        <v>21.245693378905646</v>
      </c>
      <c r="I31" s="17">
        <f>0.0082*167/209*'salaires 25%'!I31*1.04</f>
        <v>21.490835994816099</v>
      </c>
      <c r="J31" s="17">
        <f>0.0082*167/209*'salaires 25%'!J31*1.04</f>
        <v>21.735978610726548</v>
      </c>
    </row>
    <row r="32" spans="1:10">
      <c r="A32" s="3">
        <v>155</v>
      </c>
      <c r="B32" s="17">
        <f>0.0082*167/209*'salaires 25%'!B32*1.04</f>
        <v>18.243956693561998</v>
      </c>
      <c r="C32" s="17">
        <f>0.0082*167/209*'salaires 25%'!C32*1.04</f>
        <v>18.746083942008656</v>
      </c>
      <c r="D32" s="17">
        <f>0.0082*167/209*'salaires 25%'!D32*1.04</f>
        <v>19.248211190455315</v>
      </c>
      <c r="E32" s="17">
        <f>0.0082*167/209*'salaires 25%'!E32*1.04</f>
        <v>19.750338438901977</v>
      </c>
      <c r="F32" s="17">
        <f>0.0082*167/209*'salaires 25%'!F32*1.04</f>
        <v>20.419841436830858</v>
      </c>
      <c r="G32" s="17">
        <f>0.0082*167/209*'salaires 25%'!G32*1.04</f>
        <v>21.089344434759738</v>
      </c>
      <c r="H32" s="17">
        <f>0.0082*167/209*'salaires 25%'!H32*1.04</f>
        <v>21.758847432688619</v>
      </c>
      <c r="I32" s="17">
        <f>0.0082*167/209*'salaires 25%'!I32*1.04</f>
        <v>22.00991105691195</v>
      </c>
      <c r="J32" s="17">
        <f>0.0082*167/209*'salaires 25%'!J32*1.04</f>
        <v>22.260974681135274</v>
      </c>
    </row>
    <row r="33" spans="1:10">
      <c r="A33" s="3">
        <v>160</v>
      </c>
      <c r="B33" s="17">
        <f>0.0082*167/209*'salaires 25%'!B33*1.04</f>
        <v>18.753721184615124</v>
      </c>
      <c r="C33" s="17">
        <f>0.0082*167/209*'salaires 25%'!C33*1.04</f>
        <v>19.269878648411865</v>
      </c>
      <c r="D33" s="17">
        <f>0.0082*167/209*'salaires 25%'!D33*1.04</f>
        <v>19.786036112208613</v>
      </c>
      <c r="E33" s="17">
        <f>0.0082*167/209*'salaires 25%'!E33*1.04</f>
        <v>20.302193576005362</v>
      </c>
      <c r="F33" s="17">
        <f>0.0082*167/209*'salaires 25%'!F33*1.04</f>
        <v>20.990403527734358</v>
      </c>
      <c r="G33" s="17">
        <f>0.0082*167/209*'salaires 25%'!G33*1.04</f>
        <v>21.678613479463348</v>
      </c>
      <c r="H33" s="17">
        <f>0.0082*167/209*'salaires 25%'!H33*1.04</f>
        <v>22.366823431192348</v>
      </c>
      <c r="I33" s="17">
        <f>0.0082*167/209*'salaires 25%'!I33*1.04</f>
        <v>22.62490216309072</v>
      </c>
      <c r="J33" s="17">
        <f>0.0082*167/209*'salaires 25%'!J33*1.04</f>
        <v>22.882980894989096</v>
      </c>
    </row>
    <row r="34" spans="1:10">
      <c r="A34" s="5">
        <v>165</v>
      </c>
      <c r="B34" s="17">
        <f>0.0082*167/209*'salaires 25%'!B34*1.04</f>
        <v>19.202688075817882</v>
      </c>
      <c r="C34" s="17">
        <f>0.0082*167/209*'salaires 25%'!C34*1.04</f>
        <v>19.731202426528466</v>
      </c>
      <c r="D34" s="17">
        <f>0.0082*167/209*'salaires 25%'!D34*1.04</f>
        <v>20.259716777239046</v>
      </c>
      <c r="E34" s="17">
        <f>0.0082*167/209*'salaires 25%'!E34*1.04</f>
        <v>20.788231127949636</v>
      </c>
      <c r="F34" s="17">
        <f>0.0082*167/209*'salaires 25%'!F34*1.04</f>
        <v>21.492916928897074</v>
      </c>
      <c r="G34" s="17">
        <f>0.0082*167/209*'salaires 25%'!G34*1.04</f>
        <v>22.197602729844519</v>
      </c>
      <c r="H34" s="17">
        <f>0.0082*167/209*'salaires 25%'!H34*1.04</f>
        <v>22.902288530791964</v>
      </c>
      <c r="I34" s="17">
        <f>0.0082*167/209*'salaires 25%'!I34*1.04</f>
        <v>23.166545706147254</v>
      </c>
      <c r="J34" s="17">
        <f>0.0082*167/209*'salaires 25%'!J34*1.04</f>
        <v>23.430802881502554</v>
      </c>
    </row>
    <row r="35" spans="1:10">
      <c r="A35" s="5">
        <v>170</v>
      </c>
      <c r="B35" s="17">
        <f>0.0082*167/209*'salaires 25%'!B35*1.04</f>
        <v>19.675038659270779</v>
      </c>
      <c r="C35" s="17">
        <f>0.0082*167/209*'salaires 25%'!C35*1.04</f>
        <v>20.216553484755295</v>
      </c>
      <c r="D35" s="17">
        <f>0.0082*167/209*'salaires 25%'!D35*1.04</f>
        <v>20.758068310239814</v>
      </c>
      <c r="E35" s="17">
        <f>0.0082*167/209*'salaires 25%'!E35*1.04</f>
        <v>21.29958313572433</v>
      </c>
      <c r="F35" s="17">
        <f>0.0082*167/209*'salaires 25%'!F35*1.04</f>
        <v>22.021602903037014</v>
      </c>
      <c r="G35" s="17">
        <f>0.0082*167/209*'salaires 25%'!G35*1.04</f>
        <v>22.743622670349712</v>
      </c>
      <c r="H35" s="17">
        <f>0.0082*167/209*'salaires 25%'!H35*1.04</f>
        <v>23.465642437662396</v>
      </c>
      <c r="I35" s="17">
        <f>0.0082*167/209*'salaires 25%'!I35*1.04</f>
        <v>23.736399850404652</v>
      </c>
      <c r="J35" s="17">
        <f>0.0082*167/209*'salaires 25%'!J35*1.04</f>
        <v>24.007157263146908</v>
      </c>
    </row>
    <row r="36" spans="1:10">
      <c r="A36" s="5">
        <v>175</v>
      </c>
      <c r="B36" s="17">
        <f>0.0082*167/209*'salaires 25%'!B36*1.04</f>
        <v>20.161419458073766</v>
      </c>
      <c r="C36" s="17">
        <f>0.0082*167/209*'salaires 25%'!C36*1.04</f>
        <v>20.716320911048271</v>
      </c>
      <c r="D36" s="17">
        <f>0.0082*167/209*'salaires 25%'!D36*1.04</f>
        <v>21.27122236402278</v>
      </c>
      <c r="E36" s="17">
        <f>0.0082*167/209*'salaires 25%'!E36*1.04</f>
        <v>21.826123816997285</v>
      </c>
      <c r="F36" s="17">
        <f>0.0082*167/209*'salaires 25%'!F36*1.04</f>
        <v>22.565992420963294</v>
      </c>
      <c r="G36" s="17">
        <f>0.0082*167/209*'salaires 25%'!G36*1.04</f>
        <v>23.30586102492931</v>
      </c>
      <c r="H36" s="17">
        <f>0.0082*167/209*'salaires 25%'!H36*1.04</f>
        <v>24.045729628895316</v>
      </c>
      <c r="I36" s="17">
        <f>0.0082*167/209*'salaires 25%'!I36*1.04</f>
        <v>24.323180355382565</v>
      </c>
      <c r="J36" s="17">
        <f>0.0082*167/209*'salaires 25%'!J36*1.04</f>
        <v>24.600631081869825</v>
      </c>
    </row>
    <row r="37" spans="1:10">
      <c r="A37" s="5">
        <v>180</v>
      </c>
      <c r="B37" s="17">
        <f>0.0082*167/209*'salaires 25%'!B37*1.04</f>
        <v>20.661830472226839</v>
      </c>
      <c r="C37" s="17">
        <f>0.0082*167/209*'salaires 25%'!C37*1.04</f>
        <v>21.230504705407395</v>
      </c>
      <c r="D37" s="17">
        <f>0.0082*167/209*'salaires 25%'!D37*1.04</f>
        <v>21.799178938587943</v>
      </c>
      <c r="E37" s="17">
        <f>0.0082*167/209*'salaires 25%'!E37*1.04</f>
        <v>22.367853171768498</v>
      </c>
      <c r="F37" s="17">
        <f>0.0082*167/209*'salaires 25%'!F37*1.04</f>
        <v>23.126085482675904</v>
      </c>
      <c r="G37" s="17">
        <f>0.0082*167/209*'salaires 25%'!G37*1.04</f>
        <v>23.884317793583314</v>
      </c>
      <c r="H37" s="17">
        <f>0.0082*167/209*'salaires 25%'!H37*1.04</f>
        <v>24.642550104490724</v>
      </c>
      <c r="I37" s="17">
        <f>0.0082*167/209*'salaires 25%'!I37*1.04</f>
        <v>24.926887221081</v>
      </c>
      <c r="J37" s="17">
        <f>0.0082*167/209*'salaires 25%'!J37*1.04</f>
        <v>25.211224337671279</v>
      </c>
    </row>
    <row r="38" spans="1:10">
      <c r="A38" s="5">
        <v>185</v>
      </c>
      <c r="B38" s="17">
        <f>0.0082*167/209*'salaires 25%'!B38*1.04</f>
        <v>21.171594963279965</v>
      </c>
      <c r="C38" s="17">
        <f>0.0082*167/209*'salaires 25%'!C38*1.04</f>
        <v>21.754299411810607</v>
      </c>
      <c r="D38" s="17">
        <f>0.0082*167/209*'salaires 25%'!D38*1.04</f>
        <v>22.337003860341245</v>
      </c>
      <c r="E38" s="17">
        <f>0.0082*167/209*'salaires 25%'!E38*1.04</f>
        <v>22.91970830887189</v>
      </c>
      <c r="F38" s="17">
        <f>0.0082*167/209*'salaires 25%'!F38*1.04</f>
        <v>23.696647573579405</v>
      </c>
      <c r="G38" s="17">
        <f>0.0082*167/209*'salaires 25%'!G38*1.04</f>
        <v>24.473586838286934</v>
      </c>
      <c r="H38" s="17">
        <f>0.0082*167/209*'salaires 25%'!H38*1.04</f>
        <v>25.250526102994449</v>
      </c>
      <c r="I38" s="17">
        <f>0.0082*167/209*'salaires 25%'!I38*1.04</f>
        <v>25.541878327259774</v>
      </c>
      <c r="J38" s="17">
        <f>0.0082*167/209*'salaires 25%'!J38*1.04</f>
        <v>25.833230551525091</v>
      </c>
    </row>
    <row r="39" spans="1:10">
      <c r="A39" s="5">
        <v>190</v>
      </c>
      <c r="B39" s="17">
        <f>0.0082*167/209*'salaires 25%'!B39*1.04</f>
        <v>21.690712931233154</v>
      </c>
      <c r="C39" s="17">
        <f>0.0082*167/209*'salaires 25%'!C39*1.04</f>
        <v>22.287705030257918</v>
      </c>
      <c r="D39" s="17">
        <f>0.0082*167/209*'salaires 25%'!D39*1.04</f>
        <v>22.884697129282682</v>
      </c>
      <c r="E39" s="17">
        <f>0.0082*167/209*'salaires 25%'!E39*1.04</f>
        <v>23.481689228307449</v>
      </c>
      <c r="F39" s="17">
        <f>0.0082*167/209*'salaires 25%'!F39*1.04</f>
        <v>24.277678693673803</v>
      </c>
      <c r="G39" s="17">
        <f>0.0082*167/209*'salaires 25%'!G39*1.04</f>
        <v>25.073668159040157</v>
      </c>
      <c r="H39" s="17">
        <f>0.0082*167/209*'salaires 25%'!H39*1.04</f>
        <v>25.869657624406514</v>
      </c>
      <c r="I39" s="17">
        <f>0.0082*167/209*'salaires 25%'!I39*1.04</f>
        <v>26.168153673918894</v>
      </c>
      <c r="J39" s="17">
        <f>0.0082*167/209*'salaires 25%'!J39*1.04</f>
        <v>26.466649723431274</v>
      </c>
    </row>
    <row r="40" spans="1:10">
      <c r="A40" s="5">
        <v>195</v>
      </c>
      <c r="B40" s="17">
        <f>0.0082*167/209*'salaires 25%'!B40*1.04</f>
        <v>22.228537852986452</v>
      </c>
      <c r="C40" s="17">
        <f>0.0082*167/209*'salaires 25%'!C40*1.04</f>
        <v>22.840332472793417</v>
      </c>
      <c r="D40" s="17">
        <f>0.0082*167/209*'salaires 25%'!D40*1.04</f>
        <v>23.452127092600385</v>
      </c>
      <c r="E40" s="17">
        <f>0.0082*167/209*'salaires 25%'!E40*1.04</f>
        <v>24.063921712407346</v>
      </c>
      <c r="F40" s="17">
        <f>0.0082*167/209*'salaires 25%'!F40*1.04</f>
        <v>24.879647872149977</v>
      </c>
      <c r="G40" s="17">
        <f>0.0082*167/209*'salaires 25%'!G40*1.04</f>
        <v>25.695374031892595</v>
      </c>
      <c r="H40" s="17">
        <f>0.0082*167/209*'salaires 25%'!H40*1.04</f>
        <v>26.511100191635222</v>
      </c>
      <c r="I40" s="17">
        <f>0.0082*167/209*'salaires 25%'!I40*1.04</f>
        <v>26.816997501538705</v>
      </c>
      <c r="J40" s="17">
        <f>0.0082*167/209*'salaires 25%'!J40*1.04</f>
        <v>27.122894811442187</v>
      </c>
    </row>
    <row r="41" spans="1:10">
      <c r="A41" s="5">
        <v>200</v>
      </c>
      <c r="B41" s="17">
        <f>0.0082*167/209*'salaires 25%'!B41*1.04</f>
        <v>22.771039513189788</v>
      </c>
      <c r="C41" s="17">
        <f>0.0082*167/209*'salaires 25%'!C41*1.04</f>
        <v>23.397765371350971</v>
      </c>
      <c r="D41" s="17">
        <f>0.0082*167/209*'salaires 25%'!D41*1.04</f>
        <v>24.024491229512158</v>
      </c>
      <c r="E41" s="17">
        <f>0.0082*167/209*'salaires 25%'!E41*1.04</f>
        <v>24.651217087673345</v>
      </c>
      <c r="F41" s="17">
        <f>0.0082*167/209*'salaires 25%'!F41*1.04</f>
        <v>25.486851565221592</v>
      </c>
      <c r="G41" s="17">
        <f>0.0082*167/209*'salaires 25%'!G41*1.04</f>
        <v>26.322486042769842</v>
      </c>
      <c r="H41" s="17">
        <f>0.0082*167/209*'salaires 25%'!H41*1.04</f>
        <v>27.158120520318089</v>
      </c>
      <c r="I41" s="17">
        <f>0.0082*167/209*'salaires 25%'!I41*1.04</f>
        <v>27.471483449398679</v>
      </c>
      <c r="J41" s="17">
        <f>0.0082*167/209*'salaires 25%'!J41*1.04</f>
        <v>27.78484637847928</v>
      </c>
    </row>
    <row r="42" spans="1:10">
      <c r="A42" s="5">
        <v>205</v>
      </c>
      <c r="B42" s="17">
        <f>0.0082*167/209*'salaires 25%'!B42*1.04</f>
        <v>23.336924865643258</v>
      </c>
      <c r="C42" s="17">
        <f>0.0082*167/209*'salaires 25%'!C42*1.04</f>
        <v>23.979225550018768</v>
      </c>
      <c r="D42" s="17">
        <f>0.0082*167/209*'salaires 25%'!D42*1.04</f>
        <v>24.621526234394263</v>
      </c>
      <c r="E42" s="17">
        <f>0.0082*167/209*'salaires 25%'!E42*1.04</f>
        <v>25.263826918769762</v>
      </c>
      <c r="F42" s="17">
        <f>0.0082*167/209*'salaires 25%'!F42*1.04</f>
        <v>26.120227831270437</v>
      </c>
      <c r="G42" s="17">
        <f>0.0082*167/209*'salaires 25%'!G42*1.04</f>
        <v>26.976628743771105</v>
      </c>
      <c r="H42" s="17">
        <f>0.0082*167/209*'salaires 25%'!H42*1.04</f>
        <v>27.83302965627178</v>
      </c>
      <c r="I42" s="17">
        <f>0.0082*167/209*'salaires 25%'!I42*1.04</f>
        <v>28.154179998459529</v>
      </c>
      <c r="J42" s="17">
        <f>0.0082*167/209*'salaires 25%'!J42*1.04</f>
        <v>28.475330340647279</v>
      </c>
    </row>
    <row r="43" spans="1:10">
      <c r="A43" s="5">
        <v>210</v>
      </c>
      <c r="B43" s="17">
        <f>0.0082*167/209*'salaires 25%'!B43*1.04</f>
        <v>23.912163694996792</v>
      </c>
      <c r="C43" s="17">
        <f>0.0082*167/209*'salaires 25%'!C43*1.04</f>
        <v>24.57029664073065</v>
      </c>
      <c r="D43" s="17">
        <f>0.0082*167/209*'salaires 25%'!D43*1.04</f>
        <v>25.2284295864645</v>
      </c>
      <c r="E43" s="17">
        <f>0.0082*167/209*'salaires 25%'!E43*1.04</f>
        <v>25.886562532198354</v>
      </c>
      <c r="F43" s="17">
        <f>0.0082*167/209*'salaires 25%'!F43*1.04</f>
        <v>26.764073126510166</v>
      </c>
      <c r="G43" s="17">
        <f>0.0082*167/209*'salaires 25%'!G43*1.04</f>
        <v>27.641583720821973</v>
      </c>
      <c r="H43" s="17">
        <f>0.0082*167/209*'salaires 25%'!H43*1.04</f>
        <v>28.519094315133781</v>
      </c>
      <c r="I43" s="17">
        <f>0.0082*167/209*'salaires 25%'!I43*1.04</f>
        <v>28.848160788000708</v>
      </c>
      <c r="J43" s="17">
        <f>0.0082*167/209*'salaires 25%'!J43*1.04</f>
        <v>29.17722726086765</v>
      </c>
    </row>
    <row r="44" spans="1:10">
      <c r="A44" s="5">
        <v>215</v>
      </c>
      <c r="B44" s="17">
        <f>0.0082*167/209*'salaires 25%'!B44*1.04</f>
        <v>24.501432739700405</v>
      </c>
      <c r="C44" s="17">
        <f>0.0082*167/209*'salaires 25%'!C44*1.04</f>
        <v>25.175784099508675</v>
      </c>
      <c r="D44" s="17">
        <f>0.0082*167/209*'salaires 25%'!D44*1.04</f>
        <v>25.850135459316935</v>
      </c>
      <c r="E44" s="17">
        <f>0.0082*167/209*'salaires 25%'!E44*1.04</f>
        <v>26.524486819125208</v>
      </c>
      <c r="F44" s="17">
        <f>0.0082*167/209*'salaires 25%'!F44*1.04</f>
        <v>27.423621965536235</v>
      </c>
      <c r="G44" s="17">
        <f>0.0082*167/209*'salaires 25%'!G44*1.04</f>
        <v>28.322757111947251</v>
      </c>
      <c r="H44" s="17">
        <f>0.0082*167/209*'salaires 25%'!H44*1.04</f>
        <v>29.221892258358285</v>
      </c>
      <c r="I44" s="17">
        <f>0.0082*167/209*'salaires 25%'!I44*1.04</f>
        <v>29.559067938262412</v>
      </c>
      <c r="J44" s="17">
        <f>0.0082*167/209*'salaires 25%'!J44*1.04</f>
        <v>29.896243618166551</v>
      </c>
    </row>
    <row r="45" spans="1:10">
      <c r="A45" s="5">
        <v>220</v>
      </c>
      <c r="B45" s="17">
        <f>0.0082*167/209*'salaires 25%'!B45*1.04</f>
        <v>25.104731999754112</v>
      </c>
      <c r="C45" s="17">
        <f>0.0082*167/209*'salaires 25%'!C45*1.04</f>
        <v>25.795687926352848</v>
      </c>
      <c r="D45" s="17">
        <f>0.0082*167/209*'salaires 25%'!D45*1.04</f>
        <v>26.48664385295158</v>
      </c>
      <c r="E45" s="17">
        <f>0.0082*167/209*'salaires 25%'!E45*1.04</f>
        <v>27.17759977955032</v>
      </c>
      <c r="F45" s="17">
        <f>0.0082*167/209*'salaires 25%'!F45*1.04</f>
        <v>28.098874348348634</v>
      </c>
      <c r="G45" s="17">
        <f>0.0082*167/209*'salaires 25%'!G45*1.04</f>
        <v>29.020148917146955</v>
      </c>
      <c r="H45" s="17">
        <f>0.0082*167/209*'salaires 25%'!H45*1.04</f>
        <v>29.941423485945265</v>
      </c>
      <c r="I45" s="17">
        <f>0.0082*167/209*'salaires 25%'!I45*1.04</f>
        <v>30.286901449244635</v>
      </c>
      <c r="J45" s="17">
        <f>0.0082*167/209*'salaires 25%'!J45*1.04</f>
        <v>30.632379412544008</v>
      </c>
    </row>
    <row r="46" spans="1:10">
      <c r="A46" s="5">
        <v>225</v>
      </c>
      <c r="B46" s="17">
        <f>0.0082*167/209*'salaires 25%'!B46*1.04</f>
        <v>25.726738213607931</v>
      </c>
      <c r="C46" s="17">
        <f>0.0082*167/209*'salaires 25%'!C46*1.04</f>
        <v>26.434813577285215</v>
      </c>
      <c r="D46" s="17">
        <f>0.0082*167/209*'salaires 25%'!D46*1.04</f>
        <v>27.142888940962493</v>
      </c>
      <c r="E46" s="17">
        <f>0.0082*167/209*'salaires 25%'!E46*1.04</f>
        <v>27.850964304639771</v>
      </c>
      <c r="F46" s="17">
        <f>0.0082*167/209*'salaires 25%'!F46*1.04</f>
        <v>28.795064789542817</v>
      </c>
      <c r="G46" s="17">
        <f>0.0082*167/209*'salaires 25%'!G46*1.04</f>
        <v>29.739165274445863</v>
      </c>
      <c r="H46" s="17">
        <f>0.0082*167/209*'salaires 25%'!H46*1.04</f>
        <v>30.683265759348913</v>
      </c>
      <c r="I46" s="17">
        <f>0.0082*167/209*'salaires 25%'!I46*1.04</f>
        <v>31.037303441187547</v>
      </c>
      <c r="J46" s="17">
        <f>0.0082*167/209*'salaires 25%'!J46*1.04</f>
        <v>31.391341123026194</v>
      </c>
    </row>
    <row r="47" spans="1:10">
      <c r="A47" s="5">
        <v>230</v>
      </c>
      <c r="B47" s="17">
        <f>0.0082*167/209*'salaires 25%'!B47*1.04</f>
        <v>26.362774642811836</v>
      </c>
      <c r="C47" s="17">
        <f>0.0082*167/209*'salaires 25%'!C47*1.04</f>
        <v>27.088355596283716</v>
      </c>
      <c r="D47" s="17">
        <f>0.0082*167/209*'salaires 25%'!D47*1.04</f>
        <v>27.813936549755603</v>
      </c>
      <c r="E47" s="17">
        <f>0.0082*167/209*'salaires 25%'!E47*1.04</f>
        <v>28.539517503227486</v>
      </c>
      <c r="F47" s="17">
        <f>0.0082*167/209*'salaires 25%'!F47*1.04</f>
        <v>29.506958774523337</v>
      </c>
      <c r="G47" s="17">
        <f>0.0082*167/209*'salaires 25%'!G47*1.04</f>
        <v>30.474400045819184</v>
      </c>
      <c r="H47" s="17">
        <f>0.0082*167/209*'salaires 25%'!H47*1.04</f>
        <v>31.441841317115031</v>
      </c>
      <c r="I47" s="17">
        <f>0.0082*167/209*'salaires 25%'!I47*1.04</f>
        <v>31.804631793850977</v>
      </c>
      <c r="J47" s="17">
        <f>0.0082*167/209*'salaires 25%'!J47*1.04</f>
        <v>32.167422270586911</v>
      </c>
    </row>
    <row r="48" spans="1:10">
      <c r="A48" s="5">
        <v>235</v>
      </c>
      <c r="B48" s="17">
        <f>0.0082*167/209*'salaires 25%'!B48*1.04</f>
        <v>27.02219476426588</v>
      </c>
      <c r="C48" s="17">
        <f>0.0082*167/209*'salaires 25%'!C48*1.04</f>
        <v>27.765924895392462</v>
      </c>
      <c r="D48" s="17">
        <f>0.0082*167/209*'salaires 25%'!D48*1.04</f>
        <v>28.509655026519042</v>
      </c>
      <c r="E48" s="17">
        <f>0.0082*167/209*'salaires 25%'!E48*1.04</f>
        <v>29.253385157645628</v>
      </c>
      <c r="F48" s="17">
        <f>0.0082*167/209*'salaires 25%'!F48*1.04</f>
        <v>30.245025332481074</v>
      </c>
      <c r="G48" s="17">
        <f>0.0082*167/209*'salaires 25%'!G48*1.04</f>
        <v>31.236665507316516</v>
      </c>
      <c r="H48" s="17">
        <f>0.0082*167/209*'salaires 25%'!H48*1.04</f>
        <v>32.228305682151962</v>
      </c>
      <c r="I48" s="17">
        <f>0.0082*167/209*'salaires 25%'!I48*1.04</f>
        <v>32.600170747715246</v>
      </c>
      <c r="J48" s="17">
        <f>0.0082*167/209*'salaires 25%'!J48*1.04</f>
        <v>32.972035813278552</v>
      </c>
    </row>
    <row r="49" spans="1:10">
      <c r="A49" s="5">
        <v>240</v>
      </c>
      <c r="B49" s="17">
        <f>0.0082*167/209*'salaires 25%'!B49*1.04</f>
        <v>27.854654208370995</v>
      </c>
      <c r="C49" s="17">
        <f>0.0082*167/209*'salaires 25%'!C49*1.04</f>
        <v>28.621296067316987</v>
      </c>
      <c r="D49" s="17">
        <f>0.0082*167/209*'salaires 25%'!D49*1.04</f>
        <v>29.387937926262971</v>
      </c>
      <c r="E49" s="17">
        <f>0.0082*167/209*'salaires 25%'!E49*1.04</f>
        <v>30.154579785208963</v>
      </c>
      <c r="F49" s="17">
        <f>0.0082*167/209*'salaires 25%'!F49*1.04</f>
        <v>31.176768930470288</v>
      </c>
      <c r="G49" s="17">
        <f>0.0082*167/209*'salaires 25%'!G49*1.04</f>
        <v>32.198958075731611</v>
      </c>
      <c r="H49" s="17">
        <f>0.0082*167/209*'salaires 25%'!H49*1.04</f>
        <v>33.221147220992933</v>
      </c>
      <c r="I49" s="17">
        <f>0.0082*167/209*'salaires 25%'!I49*1.04</f>
        <v>33.60446815046592</v>
      </c>
      <c r="J49" s="17">
        <f>0.0082*167/209*'salaires 25%'!J49*1.04</f>
        <v>33.987789079938921</v>
      </c>
    </row>
    <row r="50" spans="1:10">
      <c r="A50" s="5">
        <v>245</v>
      </c>
      <c r="B50" s="17">
        <f>0.0082*167/209*'salaires 25%'!B50*1.04</f>
        <v>28.532781283625159</v>
      </c>
      <c r="C50" s="17">
        <f>0.0082*167/209*'salaires 25%'!C50*1.04</f>
        <v>29.318087190513925</v>
      </c>
      <c r="D50" s="17">
        <f>0.0082*167/209*'salaires 25%'!D50*1.04</f>
        <v>30.103393097402687</v>
      </c>
      <c r="E50" s="17">
        <f>0.0082*167/209*'salaires 25%'!E50*1.04</f>
        <v>30.888699004291446</v>
      </c>
      <c r="F50" s="17">
        <f>0.0082*167/209*'salaires 25%'!F50*1.04</f>
        <v>31.935773546809806</v>
      </c>
      <c r="G50" s="17">
        <f>0.0082*167/209*'salaires 25%'!G50*1.04</f>
        <v>32.982848089328165</v>
      </c>
      <c r="H50" s="17">
        <f>0.0082*167/209*'salaires 25%'!H50*1.04</f>
        <v>34.029922631846517</v>
      </c>
      <c r="I50" s="17">
        <f>0.0082*167/209*'salaires 25%'!I50*1.04</f>
        <v>34.422575585290907</v>
      </c>
      <c r="J50" s="17">
        <f>0.0082*167/209*'salaires 25%'!J50*1.04</f>
        <v>34.815228538735276</v>
      </c>
    </row>
    <row r="51" spans="1:10">
      <c r="A51" s="5">
        <v>250</v>
      </c>
      <c r="B51" s="17">
        <f>0.0082*167/209*'salaires 25%'!B51*1.04</f>
        <v>29.238968789579495</v>
      </c>
      <c r="C51" s="17">
        <f>0.0082*167/209*'salaires 25%'!C51*1.04</f>
        <v>30.043711049843147</v>
      </c>
      <c r="D51" s="17">
        <f>0.0082*167/209*'salaires 25%'!D51*1.04</f>
        <v>30.848453310106802</v>
      </c>
      <c r="E51" s="17">
        <f>0.0082*167/209*'salaires 25%'!E51*1.04</f>
        <v>31.65319557037046</v>
      </c>
      <c r="F51" s="17">
        <f>0.0082*167/209*'salaires 25%'!F51*1.04</f>
        <v>32.726185250721997</v>
      </c>
      <c r="G51" s="17">
        <f>0.0082*167/209*'salaires 25%'!G51*1.04</f>
        <v>33.799174931073544</v>
      </c>
      <c r="H51" s="17">
        <f>0.0082*167/209*'salaires 25%'!H51*1.04</f>
        <v>34.872164611425085</v>
      </c>
      <c r="I51" s="17">
        <f>0.0082*167/209*'salaires 25%'!I51*1.04</f>
        <v>35.274535741556903</v>
      </c>
      <c r="J51" s="17">
        <f>0.0082*167/209*'salaires 25%'!J51*1.04</f>
        <v>35.676906871688743</v>
      </c>
    </row>
    <row r="52" spans="1:10">
      <c r="A52" s="5">
        <v>255</v>
      </c>
      <c r="B52" s="17">
        <f>0.0082*167/209*'salaires 25%'!B52*1.04</f>
        <v>29.963863249333947</v>
      </c>
      <c r="C52" s="17">
        <f>0.0082*167/209*'salaires 25%'!C52*1.04</f>
        <v>30.788556733260556</v>
      </c>
      <c r="D52" s="17">
        <f>0.0082*167/209*'salaires 25%'!D52*1.04</f>
        <v>31.613250217187183</v>
      </c>
      <c r="E52" s="17">
        <f>0.0082*167/209*'salaires 25%'!E52*1.04</f>
        <v>32.437943701113809</v>
      </c>
      <c r="F52" s="17">
        <f>0.0082*167/209*'salaires 25%'!F52*1.04</f>
        <v>33.537535013015962</v>
      </c>
      <c r="G52" s="17">
        <f>0.0082*167/209*'salaires 25%'!G52*1.04</f>
        <v>34.637126324918135</v>
      </c>
      <c r="H52" s="17">
        <f>0.0082*167/209*'salaires 25%'!H52*1.04</f>
        <v>35.736717636820295</v>
      </c>
      <c r="I52" s="17">
        <f>0.0082*167/209*'salaires 25%'!I52*1.04</f>
        <v>36.149064378783606</v>
      </c>
      <c r="J52" s="17">
        <f>0.0082*167/209*'salaires 25%'!J52*1.04</f>
        <v>36.561411120746918</v>
      </c>
    </row>
    <row r="53" spans="1:10">
      <c r="A53" s="5">
        <v>260</v>
      </c>
      <c r="B53" s="17">
        <f>0.0082*167/209*'salaires 25%'!B53*1.04</f>
        <v>30.707464662888508</v>
      </c>
      <c r="C53" s="17">
        <f>0.0082*167/209*'salaires 25%'!C53*1.04</f>
        <v>31.552624240766168</v>
      </c>
      <c r="D53" s="17">
        <f>0.0082*167/209*'salaires 25%'!D53*1.04</f>
        <v>32.397783818643831</v>
      </c>
      <c r="E53" s="17">
        <f>0.0082*167/209*'salaires 25%'!E53*1.04</f>
        <v>33.242943396521497</v>
      </c>
      <c r="F53" s="17">
        <f>0.0082*167/209*'salaires 25%'!F53*1.04</f>
        <v>34.369822833691721</v>
      </c>
      <c r="G53" s="17">
        <f>0.0082*167/209*'salaires 25%'!G53*1.04</f>
        <v>35.496702270861945</v>
      </c>
      <c r="H53" s="17">
        <f>0.0082*167/209*'salaires 25%'!H53*1.04</f>
        <v>36.623581708032162</v>
      </c>
      <c r="I53" s="17">
        <f>0.0082*167/209*'salaires 25%'!I53*1.04</f>
        <v>37.046161496970996</v>
      </c>
      <c r="J53" s="17">
        <f>0.0082*167/209*'salaires 25%'!J53*1.04</f>
        <v>37.468741285909829</v>
      </c>
    </row>
    <row r="54" spans="1:10">
      <c r="A54" s="5">
        <v>265</v>
      </c>
      <c r="B54" s="17">
        <f>0.0082*167/209*'salaires 25%'!B54*1.04</f>
        <v>31.465096291793156</v>
      </c>
      <c r="C54" s="17">
        <f>0.0082*167/209*'salaires 25%'!C54*1.04</f>
        <v>32.331108116337916</v>
      </c>
      <c r="D54" s="17">
        <f>0.0082*167/209*'salaires 25%'!D54*1.04</f>
        <v>33.197119940882679</v>
      </c>
      <c r="E54" s="17">
        <f>0.0082*167/209*'salaires 25%'!E54*1.04</f>
        <v>34.06313176542745</v>
      </c>
      <c r="F54" s="17">
        <f>0.0082*167/209*'salaires 25%'!F54*1.04</f>
        <v>35.217814198153803</v>
      </c>
      <c r="G54" s="17">
        <f>0.0082*167/209*'salaires 25%'!G54*1.04</f>
        <v>36.372496630880157</v>
      </c>
      <c r="H54" s="17">
        <f>0.0082*167/209*'salaires 25%'!H54*1.04</f>
        <v>37.527179063606511</v>
      </c>
      <c r="I54" s="17">
        <f>0.0082*167/209*'salaires 25%'!I54*1.04</f>
        <v>37.960184975878889</v>
      </c>
      <c r="J54" s="17">
        <f>0.0082*167/209*'salaires 25%'!J54*1.04</f>
        <v>38.393190888151274</v>
      </c>
    </row>
    <row r="55" spans="1:10">
      <c r="A55" s="5">
        <v>270</v>
      </c>
      <c r="B55" s="17">
        <f>0.0082*167/209*'salaires 25%'!B55*1.04</f>
        <v>32.241434874497926</v>
      </c>
      <c r="C55" s="17">
        <f>0.0082*167/209*'salaires 25%'!C55*1.04</f>
        <v>33.128813815997859</v>
      </c>
      <c r="D55" s="17">
        <f>0.0082*167/209*'salaires 25%'!D55*1.04</f>
        <v>34.016192757497798</v>
      </c>
      <c r="E55" s="17">
        <f>0.0082*167/209*'salaires 25%'!E55*1.04</f>
        <v>34.903571698997744</v>
      </c>
      <c r="F55" s="17">
        <f>0.0082*167/209*'salaires 25%'!F55*1.04</f>
        <v>36.086743620997673</v>
      </c>
      <c r="G55" s="17">
        <f>0.0082*167/209*'salaires 25%'!G55*1.04</f>
        <v>37.269915542997587</v>
      </c>
      <c r="H55" s="17">
        <f>0.0082*167/209*'salaires 25%'!H55*1.04</f>
        <v>38.453087464997516</v>
      </c>
      <c r="I55" s="17">
        <f>0.0082*167/209*'salaires 25%'!I55*1.04</f>
        <v>38.896776935747496</v>
      </c>
      <c r="J55" s="17">
        <f>0.0082*167/209*'salaires 25%'!J55*1.04</f>
        <v>39.34046640649747</v>
      </c>
    </row>
    <row r="56" spans="1:10">
      <c r="A56" s="5">
        <v>275</v>
      </c>
      <c r="B56" s="17">
        <f>0.0082*167/209*'salaires 25%'!B56*1.04</f>
        <v>33.036480411002799</v>
      </c>
      <c r="C56" s="17">
        <f>0.0082*167/209*'salaires 25%'!C56*1.04</f>
        <v>33.945741339746</v>
      </c>
      <c r="D56" s="17">
        <f>0.0082*167/209*'salaires 25%'!D56*1.04</f>
        <v>34.855002268489187</v>
      </c>
      <c r="E56" s="17">
        <f>0.0082*167/209*'salaires 25%'!E56*1.04</f>
        <v>35.764263197232388</v>
      </c>
      <c r="F56" s="17">
        <f>0.0082*167/209*'salaires 25%'!F56*1.04</f>
        <v>36.976611102223316</v>
      </c>
      <c r="G56" s="17">
        <f>0.0082*167/209*'salaires 25%'!G56*1.04</f>
        <v>38.188959007214251</v>
      </c>
      <c r="H56" s="17">
        <f>0.0082*167/209*'salaires 25%'!H56*1.04</f>
        <v>39.401306912205172</v>
      </c>
      <c r="I56" s="17">
        <f>0.0082*167/209*'salaires 25%'!I56*1.04</f>
        <v>39.855937376576769</v>
      </c>
      <c r="J56" s="17">
        <f>0.0082*167/209*'salaires 25%'!J56*1.04</f>
        <v>40.310567840948366</v>
      </c>
    </row>
    <row r="57" spans="1:10">
      <c r="A57" s="5">
        <v>280</v>
      </c>
      <c r="B57" s="17">
        <f>0.0082*167/209*'salaires 25%'!B57*1.04</f>
        <v>33.854909639757828</v>
      </c>
      <c r="C57" s="17">
        <f>0.0082*167/209*'salaires 25%'!C57*1.04</f>
        <v>34.786696143604374</v>
      </c>
      <c r="D57" s="17">
        <f>0.0082*167/209*'salaires 25%'!D57*1.04</f>
        <v>35.718482647450905</v>
      </c>
      <c r="E57" s="17">
        <f>0.0082*167/209*'salaires 25%'!E57*1.04</f>
        <v>36.650269151297458</v>
      </c>
      <c r="F57" s="17">
        <f>0.0082*167/209*'salaires 25%'!F57*1.04</f>
        <v>37.89265115642619</v>
      </c>
      <c r="G57" s="17">
        <f>0.0082*167/209*'salaires 25%'!G57*1.04</f>
        <v>39.135033161554915</v>
      </c>
      <c r="H57" s="17">
        <f>0.0082*167/209*'salaires 25%'!H57*1.04</f>
        <v>40.377415166683633</v>
      </c>
      <c r="I57" s="17">
        <f>0.0082*167/209*'salaires 25%'!I57*1.04</f>
        <v>40.84330841860691</v>
      </c>
      <c r="J57" s="17">
        <f>0.0082*167/209*'salaires 25%'!J57*1.04</f>
        <v>41.309201670530193</v>
      </c>
    </row>
    <row r="58" spans="1:10">
      <c r="A58" s="5">
        <v>285</v>
      </c>
      <c r="B58" s="17">
        <f>0.0082*167/209*'salaires 25%'!B58*1.04</f>
        <v>34.621894745562535</v>
      </c>
      <c r="C58" s="17">
        <f>0.0082*167/209*'salaires 25%'!C58*1.04</f>
        <v>35.574790931220221</v>
      </c>
      <c r="D58" s="17">
        <f>0.0082*167/209*'salaires 25%'!D58*1.04</f>
        <v>36.527687116877885</v>
      </c>
      <c r="E58" s="17">
        <f>0.0082*167/209*'salaires 25%'!E58*1.04</f>
        <v>37.480583302535571</v>
      </c>
      <c r="F58" s="17">
        <f>0.0082*167/209*'salaires 25%'!F58*1.04</f>
        <v>38.751111550079159</v>
      </c>
      <c r="G58" s="17">
        <f>0.0082*167/209*'salaires 25%'!G58*1.04</f>
        <v>40.021639797622733</v>
      </c>
      <c r="H58" s="17">
        <f>0.0082*167/209*'salaires 25%'!H58*1.04</f>
        <v>41.292168045166321</v>
      </c>
      <c r="I58" s="17">
        <f>0.0082*167/209*'salaires 25%'!I58*1.04</f>
        <v>41.76861613799516</v>
      </c>
      <c r="J58" s="17">
        <f>0.0082*167/209*'salaires 25%'!J58*1.04</f>
        <v>42.245064230824006</v>
      </c>
    </row>
    <row r="59" spans="1:10">
      <c r="A59" s="5">
        <v>290</v>
      </c>
      <c r="B59" s="17">
        <f>0.0082*167/209*'salaires 25%'!B59*1.04</f>
        <v>35.402910066717332</v>
      </c>
      <c r="C59" s="17">
        <f>0.0082*167/209*'salaires 25%'!C59*1.04</f>
        <v>36.377302086902212</v>
      </c>
      <c r="D59" s="17">
        <f>0.0082*167/209*'salaires 25%'!D59*1.04</f>
        <v>37.351694107087084</v>
      </c>
      <c r="E59" s="17">
        <f>0.0082*167/209*'salaires 25%'!E59*1.04</f>
        <v>38.326086127271964</v>
      </c>
      <c r="F59" s="17">
        <f>0.0082*167/209*'salaires 25%'!F59*1.04</f>
        <v>39.625275487518479</v>
      </c>
      <c r="G59" s="17">
        <f>0.0082*167/209*'salaires 25%'!G59*1.04</f>
        <v>40.924464847764987</v>
      </c>
      <c r="H59" s="17">
        <f>0.0082*167/209*'salaires 25%'!H59*1.04</f>
        <v>42.223654208011489</v>
      </c>
      <c r="I59" s="17">
        <f>0.0082*167/209*'salaires 25%'!I59*1.04</f>
        <v>42.710850218103928</v>
      </c>
      <c r="J59" s="17">
        <f>0.0082*167/209*'salaires 25%'!J59*1.04</f>
        <v>43.198046228196375</v>
      </c>
    </row>
    <row r="60" spans="1:10">
      <c r="A60" s="5">
        <v>295</v>
      </c>
      <c r="B60" s="17">
        <f>0.0082*167/209*'salaires 25%'!B60*1.04</f>
        <v>36.183925387872122</v>
      </c>
      <c r="C60" s="17">
        <f>0.0082*167/209*'salaires 25%'!C60*1.04</f>
        <v>37.17981324258421</v>
      </c>
      <c r="D60" s="17">
        <f>0.0082*167/209*'salaires 25%'!D60*1.04</f>
        <v>38.175701097296269</v>
      </c>
      <c r="E60" s="17">
        <f>0.0082*167/209*'salaires 25%'!E60*1.04</f>
        <v>39.171588952008356</v>
      </c>
      <c r="F60" s="17">
        <f>0.0082*167/209*'salaires 25%'!F60*1.04</f>
        <v>40.499439424957792</v>
      </c>
      <c r="G60" s="17">
        <f>0.0082*167/209*'salaires 25%'!G60*1.04</f>
        <v>41.827289897907221</v>
      </c>
      <c r="H60" s="17">
        <f>0.0082*167/209*'salaires 25%'!H60*1.04</f>
        <v>43.155140370856671</v>
      </c>
      <c r="I60" s="17">
        <f>0.0082*167/209*'salaires 25%'!I60*1.04</f>
        <v>43.653084298212697</v>
      </c>
      <c r="J60" s="17">
        <f>0.0082*167/209*'salaires 25%'!J60*1.04</f>
        <v>44.151028225568737</v>
      </c>
    </row>
    <row r="61" spans="1:10">
      <c r="A61" s="5">
        <v>300</v>
      </c>
      <c r="B61" s="17">
        <f>0.0082*167/209*'salaires 25%'!B61*1.04</f>
        <v>36.988324401277055</v>
      </c>
      <c r="C61" s="17">
        <f>0.0082*167/209*'salaires 25%'!C61*1.04</f>
        <v>38.00635167837644</v>
      </c>
      <c r="D61" s="17">
        <f>0.0082*167/209*'salaires 25%'!D61*1.04</f>
        <v>39.02437895547579</v>
      </c>
      <c r="E61" s="17">
        <f>0.0082*167/209*'salaires 25%'!E61*1.04</f>
        <v>40.042406232575161</v>
      </c>
      <c r="F61" s="17">
        <f>0.0082*167/209*'salaires 25%'!F61*1.04</f>
        <v>41.399775935374322</v>
      </c>
      <c r="G61" s="17">
        <f>0.0082*167/209*'salaires 25%'!G61*1.04</f>
        <v>42.757145638173476</v>
      </c>
      <c r="H61" s="17">
        <f>0.0082*167/209*'salaires 25%'!H61*1.04</f>
        <v>44.11451534097263</v>
      </c>
      <c r="I61" s="17">
        <f>0.0082*167/209*'salaires 25%'!I61*1.04</f>
        <v>44.623528979522312</v>
      </c>
      <c r="J61" s="17">
        <f>0.0082*167/209*'salaires 25%'!J61*1.04</f>
        <v>45.132542618071994</v>
      </c>
    </row>
    <row r="62" spans="1:10">
      <c r="A62" s="5">
        <v>305</v>
      </c>
      <c r="B62" s="17">
        <f>0.0082*167/209*'salaires 25%'!B62*1.04</f>
        <v>37.816107106932137</v>
      </c>
      <c r="C62" s="17">
        <f>0.0082*167/209*'salaires 25%'!C62*1.04</f>
        <v>38.856917394278902</v>
      </c>
      <c r="D62" s="17">
        <f>0.0082*167/209*'salaires 25%'!D62*1.04</f>
        <v>39.897727681625653</v>
      </c>
      <c r="E62" s="17">
        <f>0.0082*167/209*'salaires 25%'!E62*1.04</f>
        <v>40.938537968972412</v>
      </c>
      <c r="F62" s="17">
        <f>0.0082*167/209*'salaires 25%'!F62*1.04</f>
        <v>42.326285018768083</v>
      </c>
      <c r="G62" s="17">
        <f>0.0082*167/209*'salaires 25%'!G62*1.04</f>
        <v>43.71403206856376</v>
      </c>
      <c r="H62" s="17">
        <f>0.0082*167/209*'salaires 25%'!H62*1.04</f>
        <v>45.101779118359445</v>
      </c>
      <c r="I62" s="17">
        <f>0.0082*167/209*'salaires 25%'!I62*1.04</f>
        <v>45.62218426203281</v>
      </c>
      <c r="J62" s="17">
        <f>0.0082*167/209*'salaires 25%'!J62*1.04</f>
        <v>46.14258940570619</v>
      </c>
    </row>
    <row r="63" spans="1:10">
      <c r="A63" s="5">
        <v>310</v>
      </c>
      <c r="B63" s="17">
        <f>0.0082*167/209*'salaires 25%'!B63*1.04</f>
        <v>38.657920027937315</v>
      </c>
      <c r="C63" s="17">
        <f>0.0082*167/209*'salaires 25%'!C63*1.04</f>
        <v>39.721899478247508</v>
      </c>
      <c r="D63" s="17">
        <f>0.0082*167/209*'salaires 25%'!D63*1.04</f>
        <v>40.785878928557707</v>
      </c>
      <c r="E63" s="17">
        <f>0.0082*167/209*'salaires 25%'!E63*1.04</f>
        <v>41.849858378867914</v>
      </c>
      <c r="F63" s="17">
        <f>0.0082*167/209*'salaires 25%'!F63*1.04</f>
        <v>43.26849764594818</v>
      </c>
      <c r="G63" s="17">
        <f>0.0082*167/209*'salaires 25%'!G63*1.04</f>
        <v>44.687136913028446</v>
      </c>
      <c r="H63" s="17">
        <f>0.0082*167/209*'salaires 25%'!H63*1.04</f>
        <v>46.10577618010872</v>
      </c>
      <c r="I63" s="17">
        <f>0.0082*167/209*'salaires 25%'!I63*1.04</f>
        <v>46.637765905263812</v>
      </c>
      <c r="J63" s="17">
        <f>0.0082*167/209*'salaires 25%'!J63*1.04</f>
        <v>47.169755630418919</v>
      </c>
    </row>
    <row r="64" spans="1:10">
      <c r="A64" s="5">
        <v>315</v>
      </c>
      <c r="B64" s="17">
        <f>0.0082*167/209*'salaires 25%'!B64*1.04</f>
        <v>39.52311664119263</v>
      </c>
      <c r="C64" s="17">
        <f>0.0082*167/209*'salaires 25%'!C64*1.04</f>
        <v>40.610908842326374</v>
      </c>
      <c r="D64" s="17">
        <f>0.0082*167/209*'salaires 25%'!D64*1.04</f>
        <v>41.698701043460105</v>
      </c>
      <c r="E64" s="17">
        <f>0.0082*167/209*'salaires 25%'!E64*1.04</f>
        <v>42.786493244593849</v>
      </c>
      <c r="F64" s="17">
        <f>0.0082*167/209*'salaires 25%'!F64*1.04</f>
        <v>44.236882846105502</v>
      </c>
      <c r="G64" s="17">
        <f>0.0082*167/209*'salaires 25%'!G64*1.04</f>
        <v>45.687272447617168</v>
      </c>
      <c r="H64" s="17">
        <f>0.0082*167/209*'salaires 25%'!H64*1.04</f>
        <v>47.137662049128814</v>
      </c>
      <c r="I64" s="17">
        <f>0.0082*167/209*'salaires 25%'!I64*1.04</f>
        <v>47.68155814969569</v>
      </c>
      <c r="J64" s="17">
        <f>0.0082*167/209*'salaires 25%'!J64*1.04</f>
        <v>48.225454250262558</v>
      </c>
    </row>
    <row r="65" spans="1:10">
      <c r="A65" s="5">
        <v>320</v>
      </c>
      <c r="B65" s="17">
        <f>0.0082*167/209*'salaires 25%'!B65*1.04</f>
        <v>40.416373685148102</v>
      </c>
      <c r="C65" s="17">
        <f>0.0082*167/209*'salaires 25%'!C65*1.04</f>
        <v>41.528750942537499</v>
      </c>
      <c r="D65" s="17">
        <f>0.0082*167/209*'salaires 25%'!D65*1.04</f>
        <v>42.641128199926897</v>
      </c>
      <c r="E65" s="17">
        <f>0.0082*167/209*'salaires 25%'!E65*1.04</f>
        <v>43.753505457316294</v>
      </c>
      <c r="F65" s="17">
        <f>0.0082*167/209*'salaires 25%'!F65*1.04</f>
        <v>45.23667513383549</v>
      </c>
      <c r="G65" s="17">
        <f>0.0082*167/209*'salaires 25%'!G65*1.04</f>
        <v>46.719844810354694</v>
      </c>
      <c r="H65" s="17">
        <f>0.0082*167/209*'salaires 25%'!H65*1.04</f>
        <v>48.20301448687389</v>
      </c>
      <c r="I65" s="17">
        <f>0.0082*167/209*'salaires 25%'!I65*1.04</f>
        <v>48.759203115568575</v>
      </c>
      <c r="J65" s="17">
        <f>0.0082*167/209*'salaires 25%'!J65*1.04</f>
        <v>49.315391744263295</v>
      </c>
    </row>
    <row r="66" spans="1:10">
      <c r="A66" s="5">
        <v>325</v>
      </c>
      <c r="B66" s="17">
        <f>0.0082*167/209*'salaires 25%'!B66*1.04</f>
        <v>41.295600513753506</v>
      </c>
      <c r="C66" s="17">
        <f>0.0082*167/209*'salaires 25%'!C66*1.04</f>
        <v>42.432176674682495</v>
      </c>
      <c r="D66" s="17">
        <f>0.0082*167/209*'salaires 25%'!D66*1.04</f>
        <v>43.568752835611484</v>
      </c>
      <c r="E66" s="17">
        <f>0.0082*167/209*'salaires 25%'!E66*1.04</f>
        <v>44.705328996540473</v>
      </c>
      <c r="F66" s="17">
        <f>0.0082*167/209*'salaires 25%'!F66*1.04</f>
        <v>46.220763877779149</v>
      </c>
      <c r="G66" s="17">
        <f>0.0082*167/209*'salaires 25%'!G66*1.04</f>
        <v>47.736198759017817</v>
      </c>
      <c r="H66" s="17">
        <f>0.0082*167/209*'salaires 25%'!H66*1.04</f>
        <v>49.251633640256472</v>
      </c>
      <c r="I66" s="17">
        <f>0.0082*167/209*'salaires 25%'!I66*1.04</f>
        <v>49.819921720720963</v>
      </c>
      <c r="J66" s="17">
        <f>0.0082*167/209*'salaires 25%'!J66*1.04</f>
        <v>50.388209801185461</v>
      </c>
    </row>
    <row r="67" spans="1:10">
      <c r="A67" s="5">
        <v>330</v>
      </c>
      <c r="B67" s="17">
        <f>0.0082*167/209*'salaires 25%'!B67*1.04</f>
        <v>42.193534296159022</v>
      </c>
      <c r="C67" s="17">
        <f>0.0082*167/209*'salaires 25%'!C67*1.04</f>
        <v>43.354824230915689</v>
      </c>
      <c r="D67" s="17">
        <f>0.0082*167/209*'salaires 25%'!D67*1.04</f>
        <v>44.516114165672356</v>
      </c>
      <c r="E67" s="17">
        <f>0.0082*167/209*'salaires 25%'!E67*1.04</f>
        <v>45.677404100429023</v>
      </c>
      <c r="F67" s="17">
        <f>0.0082*167/209*'salaires 25%'!F67*1.04</f>
        <v>47.225790680104588</v>
      </c>
      <c r="G67" s="17">
        <f>0.0082*167/209*'salaires 25%'!G67*1.04</f>
        <v>48.774177259780153</v>
      </c>
      <c r="H67" s="17">
        <f>0.0082*167/209*'salaires 25%'!H67*1.04</f>
        <v>50.322563839455704</v>
      </c>
      <c r="I67" s="17">
        <f>0.0082*167/209*'salaires 25%'!I67*1.04</f>
        <v>50.90320880683403</v>
      </c>
      <c r="J67" s="17">
        <f>0.0082*167/209*'salaires 25%'!J67*1.04</f>
        <v>51.483853774212385</v>
      </c>
    </row>
    <row r="68" spans="1:10">
      <c r="A68" s="5">
        <v>340</v>
      </c>
      <c r="B68" s="17">
        <f>0.0082*167/209*'salaires 25%'!B68*1.04</f>
        <v>43.231770232065386</v>
      </c>
      <c r="C68" s="17">
        <f>0.0082*167/209*'salaires 25%'!C68*1.04</f>
        <v>44.421635467810312</v>
      </c>
      <c r="D68" s="17">
        <f>0.0082*167/209*'salaires 25%'!D68*1.04</f>
        <v>45.611500703555222</v>
      </c>
      <c r="E68" s="17">
        <f>0.0082*167/209*'salaires 25%'!E68*1.04</f>
        <v>46.80136593930014</v>
      </c>
      <c r="F68" s="17">
        <f>0.0082*167/209*'salaires 25%'!F68*1.04</f>
        <v>48.387852920293369</v>
      </c>
      <c r="G68" s="17">
        <f>0.0082*167/209*'salaires 25%'!G68*1.04</f>
        <v>49.974339901286591</v>
      </c>
      <c r="H68" s="17">
        <f>0.0082*167/209*'salaires 25%'!H68*1.04</f>
        <v>51.560826882279827</v>
      </c>
      <c r="I68" s="17">
        <f>0.0082*167/209*'salaires 25%'!I68*1.04</f>
        <v>52.155759500152278</v>
      </c>
      <c r="J68" s="17">
        <f>0.0082*167/209*'salaires 25%'!J68*1.04</f>
        <v>52.750692118024737</v>
      </c>
    </row>
    <row r="69" spans="1:10">
      <c r="A69" s="5">
        <v>345</v>
      </c>
      <c r="B69" s="17">
        <f>0.0082*167/209*'salaires 25%'!B69*1.04</f>
        <v>44.190501614321271</v>
      </c>
      <c r="C69" s="17">
        <f>0.0082*167/209*'salaires 25%'!C69*1.04</f>
        <v>45.406753952330121</v>
      </c>
      <c r="D69" s="17">
        <f>0.0082*167/209*'salaires 25%'!D69*1.04</f>
        <v>46.623006290338942</v>
      </c>
      <c r="E69" s="17">
        <f>0.0082*167/209*'salaires 25%'!E69*1.04</f>
        <v>47.839258628347793</v>
      </c>
      <c r="F69" s="17">
        <f>0.0082*167/209*'salaires 25%'!F69*1.04</f>
        <v>49.460928412359593</v>
      </c>
      <c r="G69" s="17">
        <f>0.0082*167/209*'salaires 25%'!G69*1.04</f>
        <v>51.082598196371372</v>
      </c>
      <c r="H69" s="17">
        <f>0.0082*167/209*'salaires 25%'!H69*1.04</f>
        <v>52.704267980383158</v>
      </c>
      <c r="I69" s="17">
        <f>0.0082*167/209*'salaires 25%'!I69*1.04</f>
        <v>53.312394149387586</v>
      </c>
      <c r="J69" s="17">
        <f>0.0082*167/209*'salaires 25%'!J69*1.04</f>
        <v>53.920520318392015</v>
      </c>
    </row>
    <row r="70" spans="1:10">
      <c r="A70" s="5">
        <v>350</v>
      </c>
      <c r="B70" s="17">
        <f>0.0082*167/209*'salaires 25%'!B70*1.04</f>
        <v>45.205353857977499</v>
      </c>
      <c r="C70" s="17">
        <f>0.0082*167/209*'salaires 25%'!C70*1.04</f>
        <v>46.449537909114497</v>
      </c>
      <c r="D70" s="17">
        <f>0.0082*167/209*'salaires 25%'!D70*1.04</f>
        <v>47.693721960251487</v>
      </c>
      <c r="E70" s="17">
        <f>0.0082*167/209*'salaires 25%'!E70*1.04</f>
        <v>48.937906011388485</v>
      </c>
      <c r="F70" s="17">
        <f>0.0082*167/209*'salaires 25%'!F70*1.04</f>
        <v>50.596818079571143</v>
      </c>
      <c r="G70" s="17">
        <f>0.0082*167/209*'salaires 25%'!G70*1.04</f>
        <v>52.255730147753809</v>
      </c>
      <c r="H70" s="17">
        <f>0.0082*167/209*'salaires 25%'!H70*1.04</f>
        <v>53.914642215936468</v>
      </c>
      <c r="I70" s="17">
        <f>0.0082*167/209*'salaires 25%'!I70*1.04</f>
        <v>54.536734241504966</v>
      </c>
      <c r="J70" s="17">
        <f>0.0082*167/209*'salaires 25%'!J70*1.04</f>
        <v>55.158826267073458</v>
      </c>
    </row>
    <row r="71" spans="1:10">
      <c r="A71" s="5">
        <v>355</v>
      </c>
      <c r="B71" s="17">
        <f>0.0082*167/209*'salaires 25%'!B71*1.04</f>
        <v>45.298888626978076</v>
      </c>
      <c r="C71" s="17">
        <f>0.0082*167/209*'salaires 25%'!C71*1.04</f>
        <v>46.545647029555454</v>
      </c>
      <c r="D71" s="17">
        <f>0.0082*167/209*'salaires 25%'!D71*1.04</f>
        <v>47.792405432132824</v>
      </c>
      <c r="E71" s="17">
        <f>0.0082*167/209*'salaires 25%'!E71*1.04</f>
        <v>49.039163834710202</v>
      </c>
      <c r="F71" s="17">
        <f>0.0082*167/209*'salaires 25%'!F71*1.04</f>
        <v>50.701508371480053</v>
      </c>
      <c r="G71" s="17">
        <f>0.0082*167/209*'salaires 25%'!G71*1.04</f>
        <v>52.363852908249889</v>
      </c>
      <c r="H71" s="17">
        <f>0.0082*167/209*'salaires 25%'!H71*1.04</f>
        <v>54.026197445019726</v>
      </c>
      <c r="I71" s="17">
        <f>0.0082*167/209*'salaires 25%'!I71*1.04</f>
        <v>54.649576646308404</v>
      </c>
      <c r="J71" s="17">
        <f>0.0082*167/209*'salaires 25%'!J71*1.04</f>
        <v>55.272955847597096</v>
      </c>
    </row>
    <row r="72" spans="1:10">
      <c r="A72" s="5">
        <v>360</v>
      </c>
      <c r="B72" s="17">
        <f>0.0082*167/209*'salaires 25%'!B72*1.04</f>
        <v>46.248266532333908</v>
      </c>
      <c r="C72" s="17">
        <f>0.0082*167/209*'salaires 25%'!C72*1.04</f>
        <v>47.521154602031174</v>
      </c>
      <c r="D72" s="17">
        <f>0.0082*167/209*'salaires 25%'!D72*1.04</f>
        <v>48.794042671728427</v>
      </c>
      <c r="E72" s="17">
        <f>0.0082*167/209*'salaires 25%'!E72*1.04</f>
        <v>50.066930741425693</v>
      </c>
      <c r="F72" s="17">
        <f>0.0082*167/209*'salaires 25%'!F72*1.04</f>
        <v>51.764114834355375</v>
      </c>
      <c r="G72" s="17">
        <f>0.0082*167/209*'salaires 25%'!G72*1.04</f>
        <v>53.461298927285057</v>
      </c>
      <c r="H72" s="17">
        <f>0.0082*167/209*'salaires 25%'!H72*1.04</f>
        <v>55.158483020214753</v>
      </c>
      <c r="I72" s="17">
        <f>0.0082*167/209*'salaires 25%'!I72*1.04</f>
        <v>55.794927055063383</v>
      </c>
      <c r="J72" s="17">
        <f>0.0082*167/209*'salaires 25%'!J72*1.04</f>
        <v>56.43137108991202</v>
      </c>
    </row>
    <row r="73" spans="1:10">
      <c r="A73" s="5">
        <v>365</v>
      </c>
      <c r="B73" s="17">
        <f>0.0082*167/209*'salaires 25%'!B73*1.04</f>
        <v>47.309886160490422</v>
      </c>
      <c r="C73" s="17">
        <f>0.0082*167/209*'salaires 25%'!C73*1.04</f>
        <v>48.611993119036036</v>
      </c>
      <c r="D73" s="17">
        <f>0.0082*167/209*'salaires 25%'!D73*1.04</f>
        <v>49.914100077581629</v>
      </c>
      <c r="E73" s="17">
        <f>0.0082*167/209*'salaires 25%'!E73*1.04</f>
        <v>51.216207036127244</v>
      </c>
      <c r="F73" s="17">
        <f>0.0082*167/209*'salaires 25%'!F73*1.04</f>
        <v>52.95234964752138</v>
      </c>
      <c r="G73" s="17">
        <f>0.0082*167/209*'salaires 25%'!G73*1.04</f>
        <v>54.688492258915538</v>
      </c>
      <c r="H73" s="17">
        <f>0.0082*167/209*'salaires 25%'!H73*1.04</f>
        <v>56.424634870309681</v>
      </c>
      <c r="I73" s="17">
        <f>0.0082*167/209*'salaires 25%'!I73*1.04</f>
        <v>57.075688349582478</v>
      </c>
      <c r="J73" s="17">
        <f>0.0082*167/209*'salaires 25%'!J73*1.04</f>
        <v>57.726741828855282</v>
      </c>
    </row>
    <row r="74" spans="1:10">
      <c r="A74" s="5">
        <v>370</v>
      </c>
      <c r="B74" s="17">
        <f>0.0082*167/209*'salaires 25%'!B74*1.04</f>
        <v>48.394889480897085</v>
      </c>
      <c r="C74" s="17">
        <f>0.0082*167/209*'salaires 25%'!C74*1.04</f>
        <v>49.726858916151123</v>
      </c>
      <c r="D74" s="17">
        <f>0.0082*167/209*'salaires 25%'!D74*1.04</f>
        <v>51.058828351405175</v>
      </c>
      <c r="E74" s="17">
        <f>0.0082*167/209*'salaires 25%'!E74*1.04</f>
        <v>52.390797786659206</v>
      </c>
      <c r="F74" s="17">
        <f>0.0082*167/209*'salaires 25%'!F74*1.04</f>
        <v>54.166757033664616</v>
      </c>
      <c r="G74" s="17">
        <f>0.0082*167/209*'salaires 25%'!G74*1.04</f>
        <v>55.942716280670012</v>
      </c>
      <c r="H74" s="17">
        <f>0.0082*167/209*'salaires 25%'!H74*1.04</f>
        <v>57.718675527675408</v>
      </c>
      <c r="I74" s="17">
        <f>0.0082*167/209*'salaires 25%'!I74*1.04</f>
        <v>58.384660245302435</v>
      </c>
      <c r="J74" s="17">
        <f>0.0082*167/209*'salaires 25%'!J74*1.04</f>
        <v>59.050644962929461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4"/>
  <sheetViews>
    <sheetView topLeftCell="A43" workbookViewId="0">
      <selection activeCell="A69" sqref="A69"/>
    </sheetView>
  </sheetViews>
  <sheetFormatPr baseColWidth="10" defaultRowHeight="12.3"/>
  <sheetData>
    <row r="1" spans="1:10">
      <c r="B1" s="17"/>
      <c r="C1" s="17"/>
      <c r="D1" s="17"/>
      <c r="E1" s="17"/>
      <c r="F1" s="17"/>
      <c r="G1" s="17"/>
      <c r="H1" s="17"/>
      <c r="I1" s="17"/>
      <c r="J1" s="17"/>
    </row>
    <row r="2" spans="1:10" ht="15">
      <c r="A2" s="21"/>
      <c r="B2" s="22"/>
      <c r="C2" s="22"/>
      <c r="D2" s="24" t="s">
        <v>18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1.075*0.0082*'salaires 25%'!B7</f>
        <v>13.606219651797502</v>
      </c>
      <c r="C7" s="17">
        <f>1.075*0.0082*'salaires 25%'!C7</f>
        <v>13.980702761480002</v>
      </c>
      <c r="D7" s="17">
        <f>1.075*0.0082*'salaires 25%'!D7</f>
        <v>14.355185871162501</v>
      </c>
      <c r="E7" s="17">
        <f>1.075*0.0082*'salaires 25%'!E7</f>
        <v>14.729668980844998</v>
      </c>
      <c r="F7" s="17">
        <f>1.075*0.0082*'salaires 25%'!F7</f>
        <v>15.228979793755002</v>
      </c>
      <c r="G7" s="17">
        <f>1.075*0.0082*'salaires 25%'!G7</f>
        <v>15.728290606665002</v>
      </c>
      <c r="H7" s="17">
        <f>1.075*0.0082*'salaires 25%'!H7</f>
        <v>16.227601419575006</v>
      </c>
      <c r="I7" s="17">
        <f>1.075*0.0082*'salaires 25%'!I7</f>
        <v>16.414842974416249</v>
      </c>
      <c r="J7" s="17">
        <f>1.075*0.0082*'salaires 25%'!J7</f>
        <v>16.602084529257503</v>
      </c>
    </row>
    <row r="8" spans="1:10">
      <c r="A8" s="5">
        <v>35</v>
      </c>
      <c r="B8" s="17">
        <f>1.075*0.0082*'salaires 25%'!B8</f>
        <v>13.866365247630002</v>
      </c>
      <c r="C8" s="17">
        <f>1.075*0.0082*'salaires 25%'!C8</f>
        <v>14.248008327840001</v>
      </c>
      <c r="D8" s="17">
        <f>1.075*0.0082*'salaires 25%'!D8</f>
        <v>14.62965140805</v>
      </c>
      <c r="E8" s="17">
        <f>1.075*0.0082*'salaires 25%'!E8</f>
        <v>15.011294488259999</v>
      </c>
      <c r="F8" s="17">
        <f>1.075*0.0082*'salaires 25%'!F8</f>
        <v>15.520151928539997</v>
      </c>
      <c r="G8" s="17">
        <f>1.075*0.0082*'salaires 25%'!G8</f>
        <v>16.029009368820002</v>
      </c>
      <c r="H8" s="17">
        <f>1.075*0.0082*'salaires 25%'!H8</f>
        <v>16.537866809099999</v>
      </c>
      <c r="I8" s="17">
        <f>1.075*0.0082*'salaires 25%'!I8</f>
        <v>16.728688349205001</v>
      </c>
      <c r="J8" s="17">
        <f>1.075*0.0082*'salaires 25%'!J8</f>
        <v>16.919509889309996</v>
      </c>
    </row>
    <row r="9" spans="1:10">
      <c r="A9" s="5">
        <v>40</v>
      </c>
      <c r="B9" s="17">
        <f>1.075*0.0082*'salaires 25%'!B9</f>
        <v>14.144660536195003</v>
      </c>
      <c r="C9" s="17">
        <f>1.075*0.0082*'salaires 25%'!C9</f>
        <v>14.533963119760005</v>
      </c>
      <c r="D9" s="17">
        <f>1.075*0.0082*'salaires 25%'!D9</f>
        <v>14.923265703325002</v>
      </c>
      <c r="E9" s="17">
        <f>1.075*0.0082*'salaires 25%'!E9</f>
        <v>15.31256828689</v>
      </c>
      <c r="F9" s="17">
        <f>1.075*0.0082*'salaires 25%'!F9</f>
        <v>15.831638398310002</v>
      </c>
      <c r="G9" s="17">
        <f>1.075*0.0082*'salaires 25%'!G9</f>
        <v>16.350708509730001</v>
      </c>
      <c r="H9" s="17">
        <f>1.075*0.0082*'salaires 25%'!H9</f>
        <v>16.869778621150001</v>
      </c>
      <c r="I9" s="17">
        <f>1.075*0.0082*'salaires 25%'!I9</f>
        <v>17.064429912932503</v>
      </c>
      <c r="J9" s="17">
        <f>1.075*0.0082*'salaires 25%'!J9</f>
        <v>17.259081204715002</v>
      </c>
    </row>
    <row r="10" spans="1:10">
      <c r="A10" s="5">
        <v>45</v>
      </c>
      <c r="B10" s="17">
        <f>1.075*0.0082*'salaires 25%'!B10</f>
        <v>14.422955824760002</v>
      </c>
      <c r="C10" s="17">
        <f>1.075*0.0082*'salaires 25%'!C10</f>
        <v>14.819917911680005</v>
      </c>
      <c r="D10" s="17">
        <f>1.075*0.0082*'salaires 25%'!D10</f>
        <v>15.2168799986</v>
      </c>
      <c r="E10" s="17">
        <f>1.075*0.0082*'salaires 25%'!E10</f>
        <v>15.61384208552</v>
      </c>
      <c r="F10" s="17">
        <f>1.075*0.0082*'salaires 25%'!F10</f>
        <v>16.143124868080001</v>
      </c>
      <c r="G10" s="17">
        <f>1.075*0.0082*'salaires 25%'!G10</f>
        <v>16.672407650640004</v>
      </c>
      <c r="H10" s="17">
        <f>1.075*0.0082*'salaires 25%'!H10</f>
        <v>17.201690433200003</v>
      </c>
      <c r="I10" s="17">
        <f>1.075*0.0082*'salaires 25%'!I10</f>
        <v>17.400171476659999</v>
      </c>
      <c r="J10" s="17">
        <f>1.075*0.0082*'salaires 25%'!J10</f>
        <v>17.598652520120005</v>
      </c>
    </row>
    <row r="11" spans="1:10">
      <c r="A11" s="5">
        <v>50</v>
      </c>
      <c r="B11" s="17">
        <f>1.075*0.0082*'salaires 25%'!B11</f>
        <v>14.707301010902505</v>
      </c>
      <c r="C11" s="17">
        <f>1.075*0.0082*'salaires 25%'!C11</f>
        <v>15.112089112120003</v>
      </c>
      <c r="D11" s="17">
        <f>1.075*0.0082*'salaires 25%'!D11</f>
        <v>15.5168772133375</v>
      </c>
      <c r="E11" s="17">
        <f>1.075*0.0082*'salaires 25%'!E11</f>
        <v>15.921665314555</v>
      </c>
      <c r="F11" s="17">
        <f>1.075*0.0082*'salaires 25%'!F11</f>
        <v>16.461382782845</v>
      </c>
      <c r="G11" s="17">
        <f>1.075*0.0082*'salaires 25%'!G11</f>
        <v>17.001100251135</v>
      </c>
      <c r="H11" s="17">
        <f>1.075*0.0082*'salaires 25%'!H11</f>
        <v>17.540817719425</v>
      </c>
      <c r="I11" s="17">
        <f>1.075*0.0082*'salaires 25%'!I11</f>
        <v>17.743211770033753</v>
      </c>
      <c r="J11" s="17">
        <f>1.075*0.0082*'salaires 25%'!J11</f>
        <v>17.945605820642502</v>
      </c>
    </row>
    <row r="12" spans="1:10">
      <c r="A12" s="5">
        <v>55</v>
      </c>
      <c r="B12" s="17">
        <f>1.075*0.0082*'salaires 25%'!B12</f>
        <v>14.985596299467502</v>
      </c>
      <c r="C12" s="17">
        <f>1.075*0.0082*'salaires 25%'!C12</f>
        <v>15.398043904040003</v>
      </c>
      <c r="D12" s="17">
        <f>1.075*0.0082*'salaires 25%'!D12</f>
        <v>15.8104915086125</v>
      </c>
      <c r="E12" s="17">
        <f>1.075*0.0082*'salaires 25%'!E12</f>
        <v>16.222939113184999</v>
      </c>
      <c r="F12" s="17">
        <f>1.075*0.0082*'salaires 25%'!F12</f>
        <v>16.772869252614999</v>
      </c>
      <c r="G12" s="17">
        <f>1.075*0.0082*'salaires 25%'!G12</f>
        <v>17.322799392044999</v>
      </c>
      <c r="H12" s="17">
        <f>1.075*0.0082*'salaires 25%'!H12</f>
        <v>17.872729531474999</v>
      </c>
      <c r="I12" s="17">
        <f>1.075*0.0082*'salaires 25%'!I12</f>
        <v>18.078953333761252</v>
      </c>
      <c r="J12" s="17">
        <f>1.075*0.0082*'salaires 25%'!J12</f>
        <v>18.285177136047501</v>
      </c>
    </row>
    <row r="13" spans="1:10">
      <c r="A13" s="5">
        <v>60</v>
      </c>
      <c r="B13" s="17">
        <f>1.075*0.0082*'salaires 25%'!B13</f>
        <v>15.282041280765002</v>
      </c>
      <c r="C13" s="17">
        <f>1.075*0.0082*'salaires 25%'!C13</f>
        <v>15.702647921520001</v>
      </c>
      <c r="D13" s="17">
        <f>1.075*0.0082*'salaires 25%'!D13</f>
        <v>16.123254562274997</v>
      </c>
      <c r="E13" s="17">
        <f>1.075*0.0082*'salaires 25%'!E13</f>
        <v>16.543861203030001</v>
      </c>
      <c r="F13" s="17">
        <f>1.075*0.0082*'salaires 25%'!F13</f>
        <v>17.104670057370001</v>
      </c>
      <c r="G13" s="17">
        <f>1.075*0.0082*'salaires 25%'!G13</f>
        <v>17.665478911710004</v>
      </c>
      <c r="H13" s="17">
        <f>1.075*0.0082*'salaires 25%'!H13</f>
        <v>18.22628776605</v>
      </c>
      <c r="I13" s="17">
        <f>1.075*0.0082*'salaires 25%'!I13</f>
        <v>18.436591086427498</v>
      </c>
      <c r="J13" s="17">
        <f>1.075*0.0082*'salaires 25%'!J13</f>
        <v>18.646894406805004</v>
      </c>
    </row>
    <row r="14" spans="1:10">
      <c r="A14" s="5">
        <v>65</v>
      </c>
      <c r="B14" s="17">
        <f>1.075*0.0082*'salaires 25%'!B14</f>
        <v>15.590586057217498</v>
      </c>
      <c r="C14" s="17">
        <f>1.075*0.0082*'salaires 25%'!C14</f>
        <v>16.019684756040004</v>
      </c>
      <c r="D14" s="17">
        <f>1.075*0.0082*'salaires 25%'!D14</f>
        <v>16.4487834548625</v>
      </c>
      <c r="E14" s="17">
        <f>1.075*0.0082*'salaires 25%'!E14</f>
        <v>16.877882153685</v>
      </c>
      <c r="F14" s="17">
        <f>1.075*0.0082*'salaires 25%'!F14</f>
        <v>17.450013752114998</v>
      </c>
      <c r="G14" s="17">
        <f>1.075*0.0082*'salaires 25%'!G14</f>
        <v>18.022145350544999</v>
      </c>
      <c r="H14" s="17">
        <f>1.075*0.0082*'salaires 25%'!H14</f>
        <v>18.594276948975001</v>
      </c>
      <c r="I14" s="17">
        <f>1.075*0.0082*'salaires 25%'!I14</f>
        <v>18.808826298386247</v>
      </c>
      <c r="J14" s="17">
        <f>1.075*0.0082*'salaires 25%'!J14</f>
        <v>19.023375647797501</v>
      </c>
    </row>
    <row r="15" spans="1:10">
      <c r="A15" s="5">
        <v>70</v>
      </c>
      <c r="B15" s="17">
        <f>1.075*0.0082*'salaires 25%'!B15</f>
        <v>15.9172805264025</v>
      </c>
      <c r="C15" s="17">
        <f>1.075*0.0082*'salaires 25%'!C15</f>
        <v>16.355370816120004</v>
      </c>
      <c r="D15" s="17">
        <f>1.075*0.0082*'salaires 25%'!D15</f>
        <v>16.793461105837501</v>
      </c>
      <c r="E15" s="17">
        <f>1.075*0.0082*'salaires 25%'!E15</f>
        <v>17.231551395555002</v>
      </c>
      <c r="F15" s="17">
        <f>1.075*0.0082*'salaires 25%'!F15</f>
        <v>17.815671781845001</v>
      </c>
      <c r="G15" s="17">
        <f>1.075*0.0082*'salaires 25%'!G15</f>
        <v>18.399792168135001</v>
      </c>
      <c r="H15" s="17">
        <f>1.075*0.0082*'salaires 25%'!H15</f>
        <v>18.983912554425004</v>
      </c>
      <c r="I15" s="17">
        <f>1.075*0.0082*'salaires 25%'!I15</f>
        <v>19.202957699283751</v>
      </c>
      <c r="J15" s="17">
        <f>1.075*0.0082*'salaires 25%'!J15</f>
        <v>19.422002844142504</v>
      </c>
    </row>
    <row r="16" spans="1:10">
      <c r="A16" s="5">
        <v>75</v>
      </c>
      <c r="B16" s="17">
        <f>1.075*0.0082*'salaires 25%'!B16</f>
        <v>16.213725507700005</v>
      </c>
      <c r="C16" s="17">
        <f>1.075*0.0082*'salaires 25%'!C16</f>
        <v>16.659974833600003</v>
      </c>
      <c r="D16" s="17">
        <f>1.075*0.0082*'salaires 25%'!D16</f>
        <v>17.106224159500002</v>
      </c>
      <c r="E16" s="17">
        <f>1.075*0.0082*'salaires 25%'!E16</f>
        <v>17.552473485400004</v>
      </c>
      <c r="F16" s="17">
        <f>1.075*0.0082*'salaires 25%'!F16</f>
        <v>18.147472586600006</v>
      </c>
      <c r="G16" s="17">
        <f>1.075*0.0082*'salaires 25%'!G16</f>
        <v>18.742471687800002</v>
      </c>
      <c r="H16" s="17">
        <f>1.075*0.0082*'salaires 25%'!H16</f>
        <v>19.337470789000005</v>
      </c>
      <c r="I16" s="17">
        <f>1.075*0.0082*'salaires 25%'!I16</f>
        <v>19.560595451950004</v>
      </c>
      <c r="J16" s="17">
        <f>1.075*0.0082*'salaires 25%'!J16</f>
        <v>19.783720114900007</v>
      </c>
    </row>
    <row r="17" spans="1:10">
      <c r="A17" s="5">
        <v>80</v>
      </c>
      <c r="B17" s="17">
        <f>1.075*0.0082*'salaires 25%'!B17</f>
        <v>16.510170488997503</v>
      </c>
      <c r="C17" s="17">
        <f>1.075*0.0082*'salaires 25%'!C17</f>
        <v>16.964578851079999</v>
      </c>
      <c r="D17" s="17">
        <f>1.075*0.0082*'salaires 25%'!D17</f>
        <v>17.418987213162499</v>
      </c>
      <c r="E17" s="17">
        <f>1.075*0.0082*'salaires 25%'!E17</f>
        <v>17.873395575244999</v>
      </c>
      <c r="F17" s="17">
        <f>1.075*0.0082*'salaires 25%'!F17</f>
        <v>18.479273391355001</v>
      </c>
      <c r="G17" s="17">
        <f>1.075*0.0082*'salaires 25%'!G17</f>
        <v>19.085151207465</v>
      </c>
      <c r="H17" s="17">
        <f>1.075*0.0082*'salaires 25%'!H17</f>
        <v>19.691029023574998</v>
      </c>
      <c r="I17" s="17">
        <f>1.075*0.0082*'salaires 25%'!I17</f>
        <v>19.91823320461625</v>
      </c>
      <c r="J17" s="17">
        <f>1.075*0.0082*'salaires 25%'!J17</f>
        <v>20.145437385657502</v>
      </c>
    </row>
    <row r="18" spans="1:10">
      <c r="A18" s="5">
        <v>85</v>
      </c>
      <c r="B18" s="17">
        <f>1.075*0.0082*'salaires 25%'!B18</f>
        <v>16.885264138802501</v>
      </c>
      <c r="C18" s="17">
        <f>1.075*0.0082*'salaires 25%'!C18</f>
        <v>17.349996179320001</v>
      </c>
      <c r="D18" s="17">
        <f>1.075*0.0082*'salaires 25%'!D18</f>
        <v>17.814728219837498</v>
      </c>
      <c r="E18" s="17">
        <f>1.075*0.0082*'salaires 25%'!E18</f>
        <v>18.279460260355002</v>
      </c>
      <c r="F18" s="17">
        <f>1.075*0.0082*'salaires 25%'!F18</f>
        <v>18.899102981045001</v>
      </c>
      <c r="G18" s="17">
        <f>1.075*0.0082*'salaires 25%'!G18</f>
        <v>19.518745701735003</v>
      </c>
      <c r="H18" s="17">
        <f>1.075*0.0082*'salaires 25%'!H18</f>
        <v>20.138388422424999</v>
      </c>
      <c r="I18" s="17">
        <f>1.075*0.0082*'salaires 25%'!I18</f>
        <v>20.370754442683747</v>
      </c>
      <c r="J18" s="17">
        <f>1.075*0.0082*'salaires 25%'!J18</f>
        <v>20.603120462942506</v>
      </c>
    </row>
    <row r="19" spans="1:10">
      <c r="A19" s="5">
        <v>90</v>
      </c>
      <c r="B19" s="17">
        <f>1.075*0.0082*'salaires 25%'!B19</f>
        <v>17.272457583762503</v>
      </c>
      <c r="C19" s="17">
        <f>1.075*0.0082*'salaires 25%'!C19</f>
        <v>17.747846324600001</v>
      </c>
      <c r="D19" s="17">
        <f>1.075*0.0082*'salaires 25%'!D19</f>
        <v>18.223235065437496</v>
      </c>
      <c r="E19" s="17">
        <f>1.075*0.0082*'salaires 25%'!E19</f>
        <v>18.698623806274998</v>
      </c>
      <c r="F19" s="17">
        <f>1.075*0.0082*'salaires 25%'!F19</f>
        <v>19.332475460725</v>
      </c>
      <c r="G19" s="17">
        <f>1.075*0.0082*'salaires 25%'!G19</f>
        <v>19.966327115174998</v>
      </c>
      <c r="H19" s="17">
        <f>1.075*0.0082*'salaires 25%'!H19</f>
        <v>20.600178769625003</v>
      </c>
      <c r="I19" s="17">
        <f>1.075*0.0082*'salaires 25%'!I19</f>
        <v>20.837873140043747</v>
      </c>
      <c r="J19" s="17">
        <f>1.075*0.0082*'salaires 25%'!J19</f>
        <v>21.075567510462502</v>
      </c>
    </row>
    <row r="20" spans="1:10">
      <c r="A20" s="5">
        <v>95</v>
      </c>
      <c r="B20" s="17">
        <f>1.075*0.0082*'salaires 25%'!B20</f>
        <v>17.653601131145003</v>
      </c>
      <c r="C20" s="17">
        <f>1.075*0.0082*'salaires 25%'!C20</f>
        <v>18.13948006136</v>
      </c>
      <c r="D20" s="17">
        <f>1.075*0.0082*'salaires 25%'!D20</f>
        <v>18.625358991574998</v>
      </c>
      <c r="E20" s="17">
        <f>1.075*0.0082*'salaires 25%'!E20</f>
        <v>19.11123792179</v>
      </c>
      <c r="F20" s="17">
        <f>1.075*0.0082*'salaires 25%'!F20</f>
        <v>19.759076495410003</v>
      </c>
      <c r="G20" s="17">
        <f>1.075*0.0082*'salaires 25%'!G20</f>
        <v>20.406915069030003</v>
      </c>
      <c r="H20" s="17">
        <f>1.075*0.0082*'salaires 25%'!H20</f>
        <v>21.054753642650002</v>
      </c>
      <c r="I20" s="17">
        <f>1.075*0.0082*'salaires 25%'!I20</f>
        <v>21.297693107757503</v>
      </c>
      <c r="J20" s="17">
        <f>1.075*0.0082*'salaires 25%'!J20</f>
        <v>21.540632572865004</v>
      </c>
    </row>
    <row r="21" spans="1:10">
      <c r="A21" s="5">
        <v>100</v>
      </c>
      <c r="B21" s="17">
        <f>1.075*0.0082*'salaires 25%'!B21</f>
        <v>18.046844473682501</v>
      </c>
      <c r="C21" s="17">
        <f>1.075*0.0082*'salaires 25%'!C21</f>
        <v>18.543546615160004</v>
      </c>
      <c r="D21" s="17">
        <f>1.075*0.0082*'salaires 25%'!D21</f>
        <v>19.040248756637499</v>
      </c>
      <c r="E21" s="17">
        <f>1.075*0.0082*'salaires 25%'!E21</f>
        <v>19.536950898114998</v>
      </c>
      <c r="F21" s="17">
        <f>1.075*0.0082*'salaires 25%'!F21</f>
        <v>20.199220420084998</v>
      </c>
      <c r="G21" s="17">
        <f>1.075*0.0082*'salaires 25%'!G21</f>
        <v>20.861489942055002</v>
      </c>
      <c r="H21" s="17">
        <f>1.075*0.0082*'salaires 25%'!H21</f>
        <v>21.523759464025002</v>
      </c>
      <c r="I21" s="17">
        <f>1.075*0.0082*'salaires 25%'!I21</f>
        <v>21.772110534763751</v>
      </c>
      <c r="J21" s="17">
        <f>1.075*0.0082*'salaires 25%'!J21</f>
        <v>22.020461605502504</v>
      </c>
    </row>
    <row r="22" spans="1:10">
      <c r="A22" s="5">
        <v>105</v>
      </c>
      <c r="B22" s="17">
        <f>1.075*0.0082*'salaires 25%'!B22</f>
        <v>18.464287406530005</v>
      </c>
      <c r="C22" s="17">
        <f>1.075*0.0082*'salaires 25%'!C22</f>
        <v>18.972478803040001</v>
      </c>
      <c r="D22" s="17">
        <f>1.075*0.0082*'salaires 25%'!D22</f>
        <v>19.480670199549998</v>
      </c>
      <c r="E22" s="17">
        <f>1.075*0.0082*'salaires 25%'!E22</f>
        <v>19.988861596060001</v>
      </c>
      <c r="F22" s="17">
        <f>1.075*0.0082*'salaires 25%'!F22</f>
        <v>20.666450124739999</v>
      </c>
      <c r="G22" s="17">
        <f>1.075*0.0082*'salaires 25%'!G22</f>
        <v>21.344038653420004</v>
      </c>
      <c r="H22" s="17">
        <f>1.075*0.0082*'salaires 25%'!H22</f>
        <v>22.021627182100005</v>
      </c>
      <c r="I22" s="17">
        <f>1.075*0.0082*'salaires 25%'!I22</f>
        <v>22.275722880355001</v>
      </c>
      <c r="J22" s="17">
        <f>1.075*0.0082*'salaires 25%'!J22</f>
        <v>22.529818578609998</v>
      </c>
    </row>
    <row r="23" spans="1:10">
      <c r="A23" s="5">
        <v>110</v>
      </c>
      <c r="B23" s="17">
        <f>1.075*0.0082*'salaires 25%'!B23</f>
        <v>18.899880032110005</v>
      </c>
      <c r="C23" s="17">
        <f>1.075*0.0082*'salaires 25%'!C23</f>
        <v>19.420060216480003</v>
      </c>
      <c r="D23" s="17">
        <f>1.075*0.0082*'salaires 25%'!D23</f>
        <v>19.940240400850001</v>
      </c>
      <c r="E23" s="17">
        <f>1.075*0.0082*'salaires 25%'!E23</f>
        <v>20.460420585220003</v>
      </c>
      <c r="F23" s="17">
        <f>1.075*0.0082*'salaires 25%'!F23</f>
        <v>21.153994164380002</v>
      </c>
      <c r="G23" s="17">
        <f>1.075*0.0082*'salaires 25%'!G23</f>
        <v>21.847567743540001</v>
      </c>
      <c r="H23" s="17">
        <f>1.075*0.0082*'salaires 25%'!H23</f>
        <v>22.5411413227</v>
      </c>
      <c r="I23" s="17">
        <f>1.075*0.0082*'salaires 25%'!I23</f>
        <v>22.801231414884999</v>
      </c>
      <c r="J23" s="17">
        <f>1.075*0.0082*'salaires 25%'!J23</f>
        <v>23.061321507069998</v>
      </c>
    </row>
    <row r="24" spans="1:10">
      <c r="A24" s="5">
        <v>115</v>
      </c>
      <c r="B24" s="17">
        <f>1.075*0.0082*'salaires 25%'!B24</f>
        <v>19.365722145577507</v>
      </c>
      <c r="C24" s="17">
        <f>1.075*0.0082*'salaires 25%'!C24</f>
        <v>19.89872367252001</v>
      </c>
      <c r="D24" s="17">
        <f>1.075*0.0082*'salaires 25%'!D24</f>
        <v>20.431725199462505</v>
      </c>
      <c r="E24" s="17">
        <f>1.075*0.0082*'salaires 25%'!E24</f>
        <v>20.964726726405001</v>
      </c>
      <c r="F24" s="17">
        <f>1.075*0.0082*'salaires 25%'!F24</f>
        <v>21.675395428995003</v>
      </c>
      <c r="G24" s="17">
        <f>1.075*0.0082*'salaires 25%'!G24</f>
        <v>22.386064131585005</v>
      </c>
      <c r="H24" s="17">
        <f>1.075*0.0082*'salaires 25%'!H24</f>
        <v>23.096732834175004</v>
      </c>
      <c r="I24" s="17">
        <f>1.075*0.0082*'salaires 25%'!I24</f>
        <v>23.36323359764625</v>
      </c>
      <c r="J24" s="17">
        <f>1.075*0.0082*'salaires 25%'!J24</f>
        <v>23.629734361117503</v>
      </c>
    </row>
    <row r="25" spans="1:10">
      <c r="A25" s="5">
        <v>120</v>
      </c>
      <c r="B25" s="17">
        <f>1.075*0.0082*'salaires 25%'!B25</f>
        <v>19.898113132397501</v>
      </c>
      <c r="C25" s="17">
        <f>1.075*0.0082*'salaires 25%'!C25</f>
        <v>20.445767622280002</v>
      </c>
      <c r="D25" s="17">
        <f>1.075*0.0082*'salaires 25%'!D25</f>
        <v>20.993422112162499</v>
      </c>
      <c r="E25" s="17">
        <f>1.075*0.0082*'salaires 25%'!E25</f>
        <v>21.541076602045003</v>
      </c>
      <c r="F25" s="17">
        <f>1.075*0.0082*'salaires 25%'!F25</f>
        <v>22.271282588555</v>
      </c>
      <c r="G25" s="17">
        <f>1.075*0.0082*'salaires 25%'!G25</f>
        <v>23.001488575065</v>
      </c>
      <c r="H25" s="17">
        <f>1.075*0.0082*'salaires 25%'!H25</f>
        <v>23.731694561575004</v>
      </c>
      <c r="I25" s="17">
        <f>1.075*0.0082*'salaires 25%'!I25</f>
        <v>24.005521806516249</v>
      </c>
      <c r="J25" s="17">
        <f>1.075*0.0082*'salaires 25%'!J25</f>
        <v>24.279349051457501</v>
      </c>
    </row>
    <row r="26" spans="1:10">
      <c r="A26" s="5">
        <v>125</v>
      </c>
      <c r="B26" s="17">
        <f>1.075*0.0082*'salaires 25%'!B26</f>
        <v>20.40025463133</v>
      </c>
      <c r="C26" s="17">
        <f>1.075*0.0082*'salaires 25%'!C26</f>
        <v>20.961729529440003</v>
      </c>
      <c r="D26" s="17">
        <f>1.075*0.0082*'salaires 25%'!D26</f>
        <v>21.523204427549995</v>
      </c>
      <c r="E26" s="17">
        <f>1.075*0.0082*'salaires 25%'!E26</f>
        <v>22.084679325659998</v>
      </c>
      <c r="F26" s="17">
        <f>1.075*0.0082*'salaires 25%'!F26</f>
        <v>22.833312523139995</v>
      </c>
      <c r="G26" s="17">
        <f>1.075*0.0082*'salaires 25%'!G26</f>
        <v>23.581945720619998</v>
      </c>
      <c r="H26" s="17">
        <f>1.075*0.0082*'salaires 25%'!H26</f>
        <v>24.330578918100002</v>
      </c>
      <c r="I26" s="17">
        <f>1.075*0.0082*'salaires 25%'!I26</f>
        <v>24.611316367154995</v>
      </c>
      <c r="J26" s="17">
        <f>1.075*0.0082*'salaires 25%'!J26</f>
        <v>24.892053816210002</v>
      </c>
    </row>
    <row r="27" spans="1:10">
      <c r="A27" s="5">
        <v>130</v>
      </c>
      <c r="B27" s="17">
        <f>1.075*0.0082*'salaires 25%'!B27</f>
        <v>20.896346232685001</v>
      </c>
      <c r="C27" s="17">
        <f>1.075*0.0082*'salaires 25%'!C27</f>
        <v>21.471475028080008</v>
      </c>
      <c r="D27" s="17">
        <f>1.075*0.0082*'salaires 25%'!D27</f>
        <v>22.046603823474999</v>
      </c>
      <c r="E27" s="17">
        <f>1.075*0.0082*'salaires 25%'!E27</f>
        <v>22.621732618869999</v>
      </c>
      <c r="F27" s="17">
        <f>1.075*0.0082*'salaires 25%'!F27</f>
        <v>23.388571012730001</v>
      </c>
      <c r="G27" s="17">
        <f>1.075*0.0082*'salaires 25%'!G27</f>
        <v>24.15540940659</v>
      </c>
      <c r="H27" s="17">
        <f>1.075*0.0082*'salaires 25%'!H27</f>
        <v>24.922247800450002</v>
      </c>
      <c r="I27" s="17">
        <f>1.075*0.0082*'salaires 25%'!I27</f>
        <v>25.209812198147496</v>
      </c>
      <c r="J27" s="17">
        <f>1.075*0.0082*'salaires 25%'!J27</f>
        <v>25.497376595845001</v>
      </c>
    </row>
    <row r="28" spans="1:10">
      <c r="A28" s="5">
        <v>135</v>
      </c>
      <c r="B28" s="17">
        <f>1.075*0.0082*'salaires 25%'!B28</f>
        <v>21.41663742435</v>
      </c>
      <c r="C28" s="17">
        <f>1.075*0.0082*'salaires 25%'!C28</f>
        <v>22.006086160800002</v>
      </c>
      <c r="D28" s="17">
        <f>1.075*0.0082*'salaires 25%'!D28</f>
        <v>22.595534897249998</v>
      </c>
      <c r="E28" s="17">
        <f>1.075*0.0082*'salaires 25%'!E28</f>
        <v>23.1849836337</v>
      </c>
      <c r="F28" s="17">
        <f>1.075*0.0082*'salaires 25%'!F28</f>
        <v>23.970915282299998</v>
      </c>
      <c r="G28" s="17">
        <f>1.075*0.0082*'salaires 25%'!G28</f>
        <v>24.7568469309</v>
      </c>
      <c r="H28" s="17">
        <f>1.075*0.0082*'salaires 25%'!H28</f>
        <v>25.542778579500006</v>
      </c>
      <c r="I28" s="17">
        <f>1.075*0.0082*'salaires 25%'!I28</f>
        <v>25.837502947725003</v>
      </c>
      <c r="J28" s="17">
        <f>1.075*0.0082*'salaires 25%'!J28</f>
        <v>26.132227315950004</v>
      </c>
    </row>
    <row r="29" spans="1:10">
      <c r="A29" s="5">
        <v>140</v>
      </c>
      <c r="B29" s="17">
        <f>1.075*0.0082*'salaires 25%'!B29</f>
        <v>21.942978513592504</v>
      </c>
      <c r="C29" s="17">
        <f>1.075*0.0082*'salaires 25%'!C29</f>
        <v>22.546913702040001</v>
      </c>
      <c r="D29" s="17">
        <f>1.075*0.0082*'salaires 25%'!D29</f>
        <v>23.150848890487499</v>
      </c>
      <c r="E29" s="17">
        <f>1.075*0.0082*'salaires 25%'!E29</f>
        <v>23.754784078935</v>
      </c>
      <c r="F29" s="17">
        <f>1.075*0.0082*'salaires 25%'!F29</f>
        <v>24.560030996865002</v>
      </c>
      <c r="G29" s="17">
        <f>1.075*0.0082*'salaires 25%'!G29</f>
        <v>25.365277914794994</v>
      </c>
      <c r="H29" s="17">
        <f>1.075*0.0082*'salaires 25%'!H29</f>
        <v>26.170524832725</v>
      </c>
      <c r="I29" s="17">
        <f>1.075*0.0082*'salaires 25%'!I29</f>
        <v>26.472492426948751</v>
      </c>
      <c r="J29" s="17">
        <f>1.075*0.0082*'salaires 25%'!J29</f>
        <v>26.774460021172501</v>
      </c>
    </row>
    <row r="30" spans="1:10">
      <c r="A30" s="5">
        <v>145</v>
      </c>
      <c r="B30" s="17">
        <f>1.075*0.0082*'salaires 25%'!B30</f>
        <v>22.487469295567504</v>
      </c>
      <c r="C30" s="17">
        <f>1.075*0.0082*'salaires 25%'!C30</f>
        <v>23.106390468840004</v>
      </c>
      <c r="D30" s="17">
        <f>1.075*0.0082*'salaires 25%'!D30</f>
        <v>23.725311642112505</v>
      </c>
      <c r="E30" s="17">
        <f>1.075*0.0082*'salaires 25%'!E30</f>
        <v>24.344232815384995</v>
      </c>
      <c r="F30" s="17">
        <f>1.075*0.0082*'salaires 25%'!F30</f>
        <v>25.169461046415002</v>
      </c>
      <c r="G30" s="17">
        <f>1.075*0.0082*'salaires 25%'!G30</f>
        <v>25.994689277444998</v>
      </c>
      <c r="H30" s="17">
        <f>1.075*0.0082*'salaires 25%'!H30</f>
        <v>26.819917508475005</v>
      </c>
      <c r="I30" s="17">
        <f>1.075*0.0082*'salaires 25%'!I30</f>
        <v>27.129378095111253</v>
      </c>
      <c r="J30" s="17">
        <f>1.075*0.0082*'salaires 25%'!J30</f>
        <v>27.438838681747505</v>
      </c>
    </row>
    <row r="31" spans="1:10">
      <c r="A31" s="5">
        <v>150</v>
      </c>
      <c r="B31" s="17">
        <f>1.075*0.0082*'salaires 25%'!B31</f>
        <v>23.044059872697503</v>
      </c>
      <c r="C31" s="17">
        <f>1.075*0.0082*'salaires 25%'!C31</f>
        <v>23.678300052680004</v>
      </c>
      <c r="D31" s="17">
        <f>1.075*0.0082*'salaires 25%'!D31</f>
        <v>24.312540232662496</v>
      </c>
      <c r="E31" s="17">
        <f>1.075*0.0082*'salaires 25%'!E31</f>
        <v>24.946780412644998</v>
      </c>
      <c r="F31" s="17">
        <f>1.075*0.0082*'salaires 25%'!F31</f>
        <v>25.792433985955</v>
      </c>
      <c r="G31" s="17">
        <f>1.075*0.0082*'salaires 25%'!G31</f>
        <v>26.638087559265003</v>
      </c>
      <c r="H31" s="17">
        <f>1.075*0.0082*'salaires 25%'!H31</f>
        <v>27.483741132574998</v>
      </c>
      <c r="I31" s="17">
        <f>1.075*0.0082*'salaires 25%'!I31</f>
        <v>27.800861222566247</v>
      </c>
      <c r="J31" s="17">
        <f>1.075*0.0082*'salaires 25%'!J31</f>
        <v>28.1179813125575</v>
      </c>
    </row>
    <row r="32" spans="1:10">
      <c r="A32" s="3">
        <v>155</v>
      </c>
      <c r="B32" s="17">
        <f>1.075*0.0082*'salaires 25%'!B32</f>
        <v>23.600650449827505</v>
      </c>
      <c r="C32" s="17">
        <f>1.075*0.0082*'salaires 25%'!C32</f>
        <v>24.250209636520005</v>
      </c>
      <c r="D32" s="17">
        <f>1.075*0.0082*'salaires 25%'!D32</f>
        <v>24.899768823212501</v>
      </c>
      <c r="E32" s="17">
        <f>1.075*0.0082*'salaires 25%'!E32</f>
        <v>25.549328009905004</v>
      </c>
      <c r="F32" s="17">
        <f>1.075*0.0082*'salaires 25%'!F32</f>
        <v>26.415406925495002</v>
      </c>
      <c r="G32" s="17">
        <f>1.075*0.0082*'salaires 25%'!G32</f>
        <v>27.281485841085008</v>
      </c>
      <c r="H32" s="17">
        <f>1.075*0.0082*'salaires 25%'!H32</f>
        <v>28.147564756675003</v>
      </c>
      <c r="I32" s="17">
        <f>1.075*0.0082*'salaires 25%'!I32</f>
        <v>28.472344350021253</v>
      </c>
      <c r="J32" s="17">
        <f>1.075*0.0082*'salaires 25%'!J32</f>
        <v>28.797123943367499</v>
      </c>
    </row>
    <row r="33" spans="1:10">
      <c r="A33" s="3">
        <v>160</v>
      </c>
      <c r="B33" s="17">
        <f>1.075*0.0082*'salaires 25%'!B33</f>
        <v>24.260089285774999</v>
      </c>
      <c r="C33" s="17">
        <f>1.075*0.0082*'salaires 25%'!C33</f>
        <v>24.927798165199999</v>
      </c>
      <c r="D33" s="17">
        <f>1.075*0.0082*'salaires 25%'!D33</f>
        <v>25.595507044624995</v>
      </c>
      <c r="E33" s="17">
        <f>1.075*0.0082*'salaires 25%'!E33</f>
        <v>26.263215924050002</v>
      </c>
      <c r="F33" s="17">
        <f>1.075*0.0082*'salaires 25%'!F33</f>
        <v>27.153494429950001</v>
      </c>
      <c r="G33" s="17">
        <f>1.075*0.0082*'salaires 25%'!G33</f>
        <v>28.043772935849997</v>
      </c>
      <c r="H33" s="17">
        <f>1.075*0.0082*'salaires 25%'!H33</f>
        <v>28.93405144175</v>
      </c>
      <c r="I33" s="17">
        <f>1.075*0.0082*'salaires 25%'!I33</f>
        <v>29.267905881462504</v>
      </c>
      <c r="J33" s="17">
        <f>1.075*0.0082*'salaires 25%'!J33</f>
        <v>29.601760321175</v>
      </c>
    </row>
    <row r="34" spans="1:10">
      <c r="A34" s="5">
        <v>165</v>
      </c>
      <c r="B34" s="17">
        <f>1.075*0.0082*'salaires 25%'!B34</f>
        <v>24.840879453215003</v>
      </c>
      <c r="C34" s="17">
        <f>1.075*0.0082*'salaires 25%'!C34</f>
        <v>25.524573383120007</v>
      </c>
      <c r="D34" s="17">
        <f>1.075*0.0082*'salaires 25%'!D34</f>
        <v>26.208267313025004</v>
      </c>
      <c r="E34" s="17">
        <f>1.075*0.0082*'salaires 25%'!E34</f>
        <v>26.891961242930005</v>
      </c>
      <c r="F34" s="17">
        <f>1.075*0.0082*'salaires 25%'!F34</f>
        <v>27.803553149470002</v>
      </c>
      <c r="G34" s="17">
        <f>1.075*0.0082*'salaires 25%'!G34</f>
        <v>28.715145056010002</v>
      </c>
      <c r="H34" s="17">
        <f>1.075*0.0082*'salaires 25%'!H34</f>
        <v>29.626736962550002</v>
      </c>
      <c r="I34" s="17">
        <f>1.075*0.0082*'salaires 25%'!I34</f>
        <v>29.9685839275025</v>
      </c>
      <c r="J34" s="17">
        <f>1.075*0.0082*'salaires 25%'!J34</f>
        <v>30.310430892455003</v>
      </c>
    </row>
    <row r="35" spans="1:10">
      <c r="A35" s="5">
        <v>170</v>
      </c>
      <c r="B35" s="17">
        <f>1.075*0.0082*'salaires 25%'!B35</f>
        <v>25.451919108542501</v>
      </c>
      <c r="C35" s="17">
        <f>1.075*0.0082*'salaires 25%'!C35</f>
        <v>26.152430643640002</v>
      </c>
      <c r="D35" s="17">
        <f>1.075*0.0082*'salaires 25%'!D35</f>
        <v>26.8529421787375</v>
      </c>
      <c r="E35" s="17">
        <f>1.075*0.0082*'salaires 25%'!E35</f>
        <v>27.553453713835001</v>
      </c>
      <c r="F35" s="17">
        <f>1.075*0.0082*'salaires 25%'!F35</f>
        <v>28.487469093965</v>
      </c>
      <c r="G35" s="17">
        <f>1.075*0.0082*'salaires 25%'!G35</f>
        <v>29.421484474095003</v>
      </c>
      <c r="H35" s="17">
        <f>1.075*0.0082*'salaires 25%'!H35</f>
        <v>30.355499854225002</v>
      </c>
      <c r="I35" s="17">
        <f>1.075*0.0082*'salaires 25%'!I35</f>
        <v>30.705755621773751</v>
      </c>
      <c r="J35" s="17">
        <f>1.075*0.0082*'salaires 25%'!J35</f>
        <v>31.056011389322496</v>
      </c>
    </row>
    <row r="36" spans="1:10">
      <c r="A36" s="5">
        <v>175</v>
      </c>
      <c r="B36" s="17">
        <f>1.075*0.0082*'salaires 25%'!B36</f>
        <v>26.081108456602507</v>
      </c>
      <c r="C36" s="17">
        <f>1.075*0.0082*'salaires 25%'!C36</f>
        <v>26.798937129720002</v>
      </c>
      <c r="D36" s="17">
        <f>1.075*0.0082*'salaires 25%'!D36</f>
        <v>27.516765802837504</v>
      </c>
      <c r="E36" s="17">
        <f>1.075*0.0082*'salaires 25%'!E36</f>
        <v>28.234594475954999</v>
      </c>
      <c r="F36" s="17">
        <f>1.075*0.0082*'salaires 25%'!F36</f>
        <v>29.191699373444997</v>
      </c>
      <c r="G36" s="17">
        <f>1.075*0.0082*'salaires 25%'!G36</f>
        <v>30.148804270935006</v>
      </c>
      <c r="H36" s="17">
        <f>1.075*0.0082*'salaires 25%'!H36</f>
        <v>31.105909168425004</v>
      </c>
      <c r="I36" s="17">
        <f>1.075*0.0082*'salaires 25%'!I36</f>
        <v>31.464823504983752</v>
      </c>
      <c r="J36" s="17">
        <f>1.075*0.0082*'salaires 25%'!J36</f>
        <v>31.823737841542503</v>
      </c>
    </row>
    <row r="37" spans="1:10">
      <c r="A37" s="5">
        <v>180</v>
      </c>
      <c r="B37" s="17">
        <f>1.075*0.0082*'salaires 25%'!B37</f>
        <v>26.728447497395006</v>
      </c>
      <c r="C37" s="17">
        <f>1.075*0.0082*'salaires 25%'!C37</f>
        <v>27.464092841360003</v>
      </c>
      <c r="D37" s="17">
        <f>1.075*0.0082*'salaires 25%'!D37</f>
        <v>28.199738185325</v>
      </c>
      <c r="E37" s="17">
        <f>1.075*0.0082*'salaires 25%'!E37</f>
        <v>28.935383529289997</v>
      </c>
      <c r="F37" s="17">
        <f>1.075*0.0082*'salaires 25%'!F37</f>
        <v>29.916243987909994</v>
      </c>
      <c r="G37" s="17">
        <f>1.075*0.0082*'salaires 25%'!G37</f>
        <v>30.897104446530005</v>
      </c>
      <c r="H37" s="17">
        <f>1.075*0.0082*'salaires 25%'!H37</f>
        <v>31.877964905150005</v>
      </c>
      <c r="I37" s="17">
        <f>1.075*0.0082*'salaires 25%'!I37</f>
        <v>32.245787577132504</v>
      </c>
      <c r="J37" s="17">
        <f>1.075*0.0082*'salaires 25%'!J37</f>
        <v>32.613610249115006</v>
      </c>
    </row>
    <row r="38" spans="1:10">
      <c r="A38" s="5">
        <v>185</v>
      </c>
      <c r="B38" s="17">
        <f>1.075*0.0082*'salaires 25%'!B38</f>
        <v>27.387886333342504</v>
      </c>
      <c r="C38" s="17">
        <f>1.075*0.0082*'salaires 25%'!C38</f>
        <v>28.141681370040004</v>
      </c>
      <c r="D38" s="17">
        <f>1.075*0.0082*'salaires 25%'!D38</f>
        <v>28.895476406737497</v>
      </c>
      <c r="E38" s="17">
        <f>1.075*0.0082*'salaires 25%'!E38</f>
        <v>29.649271443435001</v>
      </c>
      <c r="F38" s="17">
        <f>1.075*0.0082*'salaires 25%'!F38</f>
        <v>30.654331492364996</v>
      </c>
      <c r="G38" s="17">
        <f>1.075*0.0082*'salaires 25%'!G38</f>
        <v>31.659391541295005</v>
      </c>
      <c r="H38" s="17">
        <f>1.075*0.0082*'salaires 25%'!H38</f>
        <v>32.664451590224992</v>
      </c>
      <c r="I38" s="17">
        <f>1.075*0.0082*'salaires 25%'!I38</f>
        <v>33.041349108573748</v>
      </c>
      <c r="J38" s="17">
        <f>1.075*0.0082*'salaires 25%'!J38</f>
        <v>33.418246626922496</v>
      </c>
    </row>
    <row r="39" spans="1:10">
      <c r="A39" s="5">
        <v>190</v>
      </c>
      <c r="B39" s="17">
        <f>1.075*0.0082*'salaires 25%'!B39</f>
        <v>28.059424964445004</v>
      </c>
      <c r="C39" s="17">
        <f>1.075*0.0082*'salaires 25%'!C39</f>
        <v>28.831702715760002</v>
      </c>
      <c r="D39" s="17">
        <f>1.075*0.0082*'salaires 25%'!D39</f>
        <v>29.603980467074997</v>
      </c>
      <c r="E39" s="17">
        <f>1.075*0.0082*'salaires 25%'!E39</f>
        <v>30.376258218390003</v>
      </c>
      <c r="F39" s="17">
        <f>1.075*0.0082*'salaires 25%'!F39</f>
        <v>31.405961886810001</v>
      </c>
      <c r="G39" s="17">
        <f>1.075*0.0082*'salaires 25%'!G39</f>
        <v>32.435665555229996</v>
      </c>
      <c r="H39" s="17">
        <f>1.075*0.0082*'salaires 25%'!H39</f>
        <v>33.465369223650001</v>
      </c>
      <c r="I39" s="17">
        <f>1.075*0.0082*'salaires 25%'!I39</f>
        <v>33.851508099307495</v>
      </c>
      <c r="J39" s="17">
        <f>1.075*0.0082*'salaires 25%'!J39</f>
        <v>34.237646974964996</v>
      </c>
    </row>
    <row r="40" spans="1:10">
      <c r="A40" s="5">
        <v>195</v>
      </c>
      <c r="B40" s="17">
        <f>1.075*0.0082*'salaires 25%'!B40</f>
        <v>28.755163185857501</v>
      </c>
      <c r="C40" s="17">
        <f>1.075*0.0082*'salaires 25%'!C40</f>
        <v>29.546589695559998</v>
      </c>
      <c r="D40" s="17">
        <f>1.075*0.0082*'salaires 25%'!D40</f>
        <v>30.338016205262498</v>
      </c>
      <c r="E40" s="17">
        <f>1.075*0.0082*'salaires 25%'!E40</f>
        <v>31.129442714964995</v>
      </c>
      <c r="F40" s="17">
        <f>1.075*0.0082*'salaires 25%'!F40</f>
        <v>32.184678061235005</v>
      </c>
      <c r="G40" s="17">
        <f>1.075*0.0082*'salaires 25%'!G40</f>
        <v>33.239913407505</v>
      </c>
      <c r="H40" s="17">
        <f>1.075*0.0082*'salaires 25%'!H40</f>
        <v>34.295148753775003</v>
      </c>
      <c r="I40" s="17">
        <f>1.075*0.0082*'salaires 25%'!I40</f>
        <v>34.690862008626254</v>
      </c>
      <c r="J40" s="17">
        <f>1.075*0.0082*'salaires 25%'!J40</f>
        <v>35.086575263477506</v>
      </c>
    </row>
    <row r="41" spans="1:10">
      <c r="A41" s="5">
        <v>200</v>
      </c>
      <c r="B41" s="17">
        <f>1.075*0.0082*'salaires 25%'!B41</f>
        <v>29.456951304847507</v>
      </c>
      <c r="C41" s="17">
        <f>1.075*0.0082*'salaires 25%'!C41</f>
        <v>30.267693083880005</v>
      </c>
      <c r="D41" s="17">
        <f>1.075*0.0082*'salaires 25%'!D41</f>
        <v>31.078434862912498</v>
      </c>
      <c r="E41" s="17">
        <f>1.075*0.0082*'salaires 25%'!E41</f>
        <v>31.889176641945003</v>
      </c>
      <c r="F41" s="17">
        <f>1.075*0.0082*'salaires 25%'!F41</f>
        <v>32.970165680655001</v>
      </c>
      <c r="G41" s="17">
        <f>1.075*0.0082*'salaires 25%'!G41</f>
        <v>34.051154719365002</v>
      </c>
      <c r="H41" s="17">
        <f>1.075*0.0082*'salaires 25%'!H41</f>
        <v>35.132143758075003</v>
      </c>
      <c r="I41" s="17">
        <f>1.075*0.0082*'salaires 25%'!I41</f>
        <v>35.537514647591244</v>
      </c>
      <c r="J41" s="17">
        <f>1.075*0.0082*'salaires 25%'!J41</f>
        <v>35.9428855371075</v>
      </c>
    </row>
    <row r="42" spans="1:10">
      <c r="A42" s="5">
        <v>205</v>
      </c>
      <c r="B42" s="17">
        <f>1.075*0.0082*'salaires 25%'!B42</f>
        <v>30.188988911725005</v>
      </c>
      <c r="C42" s="17">
        <f>1.075*0.0082*'salaires 25%'!C42</f>
        <v>31.019878514800013</v>
      </c>
      <c r="D42" s="17">
        <f>1.075*0.0082*'salaires 25%'!D42</f>
        <v>31.850768117875003</v>
      </c>
      <c r="E42" s="17">
        <f>1.075*0.0082*'salaires 25%'!E42</f>
        <v>32.681657720949993</v>
      </c>
      <c r="F42" s="17">
        <f>1.075*0.0082*'salaires 25%'!F42</f>
        <v>33.789510525050005</v>
      </c>
      <c r="G42" s="17">
        <f>1.075*0.0082*'salaires 25%'!G42</f>
        <v>34.897363329150004</v>
      </c>
      <c r="H42" s="17">
        <f>1.075*0.0082*'salaires 25%'!H42</f>
        <v>36.005216133250009</v>
      </c>
      <c r="I42" s="17">
        <f>1.075*0.0082*'salaires 25%'!I42</f>
        <v>36.420660934787506</v>
      </c>
      <c r="J42" s="17">
        <f>1.075*0.0082*'salaires 25%'!J42</f>
        <v>36.836105736325003</v>
      </c>
    </row>
    <row r="43" spans="1:10">
      <c r="A43" s="5">
        <v>210</v>
      </c>
      <c r="B43" s="17">
        <f>1.075*0.0082*'salaires 25%'!B43</f>
        <v>30.933126313757505</v>
      </c>
      <c r="C43" s="17">
        <f>1.075*0.0082*'salaires 25%'!C43</f>
        <v>31.784496762760011</v>
      </c>
      <c r="D43" s="17">
        <f>1.075*0.0082*'salaires 25%'!D43</f>
        <v>32.635867211762502</v>
      </c>
      <c r="E43" s="17">
        <f>1.075*0.0082*'salaires 25%'!E43</f>
        <v>33.487237660764997</v>
      </c>
      <c r="F43" s="17">
        <f>1.075*0.0082*'salaires 25%'!F43</f>
        <v>34.622398259435002</v>
      </c>
      <c r="G43" s="17">
        <f>1.075*0.0082*'salaires 25%'!G43</f>
        <v>35.757558858105</v>
      </c>
      <c r="H43" s="17">
        <f>1.075*0.0082*'salaires 25%'!H43</f>
        <v>36.892719456774998</v>
      </c>
      <c r="I43" s="17">
        <f>1.075*0.0082*'salaires 25%'!I43</f>
        <v>37.318404681276249</v>
      </c>
      <c r="J43" s="17">
        <f>1.075*0.0082*'salaires 25%'!J43</f>
        <v>37.744089905777514</v>
      </c>
    </row>
    <row r="44" spans="1:10">
      <c r="A44" s="5">
        <v>215</v>
      </c>
      <c r="B44" s="17">
        <f>1.075*0.0082*'salaires 25%'!B44</f>
        <v>31.695413408522501</v>
      </c>
      <c r="C44" s="17">
        <f>1.075*0.0082*'salaires 25%'!C44</f>
        <v>32.567764236280006</v>
      </c>
      <c r="D44" s="17">
        <f>1.075*0.0082*'salaires 25%'!D44</f>
        <v>33.440115064037499</v>
      </c>
      <c r="E44" s="17">
        <f>1.075*0.0082*'salaires 25%'!E44</f>
        <v>34.312465891795</v>
      </c>
      <c r="F44" s="17">
        <f>1.075*0.0082*'salaires 25%'!F44</f>
        <v>35.475600328805001</v>
      </c>
      <c r="G44" s="17">
        <f>1.075*0.0082*'salaires 25%'!G44</f>
        <v>36.638734765814995</v>
      </c>
      <c r="H44" s="17">
        <f>1.075*0.0082*'salaires 25%'!H44</f>
        <v>37.80186920282501</v>
      </c>
      <c r="I44" s="17">
        <f>1.075*0.0082*'salaires 25%'!I44</f>
        <v>38.238044616703746</v>
      </c>
      <c r="J44" s="17">
        <f>1.075*0.0082*'salaires 25%'!J44</f>
        <v>38.674220030582497</v>
      </c>
    </row>
    <row r="45" spans="1:10">
      <c r="A45" s="5">
        <v>220</v>
      </c>
      <c r="B45" s="17">
        <f>1.075*0.0082*'salaires 25%'!B45</f>
        <v>32.475850196020005</v>
      </c>
      <c r="C45" s="17">
        <f>1.075*0.0082*'salaires 25%'!C45</f>
        <v>33.369680935360002</v>
      </c>
      <c r="D45" s="17">
        <f>1.075*0.0082*'salaires 25%'!D45</f>
        <v>34.263511674699998</v>
      </c>
      <c r="E45" s="17">
        <f>1.075*0.0082*'salaires 25%'!E45</f>
        <v>35.157342414040002</v>
      </c>
      <c r="F45" s="17">
        <f>1.075*0.0082*'salaires 25%'!F45</f>
        <v>36.349116733159995</v>
      </c>
      <c r="G45" s="17">
        <f>1.075*0.0082*'salaires 25%'!G45</f>
        <v>37.54089105228001</v>
      </c>
      <c r="H45" s="17">
        <f>1.075*0.0082*'salaires 25%'!H45</f>
        <v>38.732665371400003</v>
      </c>
      <c r="I45" s="17">
        <f>1.075*0.0082*'salaires 25%'!I45</f>
        <v>39.179580741069998</v>
      </c>
      <c r="J45" s="17">
        <f>1.075*0.0082*'salaires 25%'!J45</f>
        <v>39.62649611074</v>
      </c>
    </row>
    <row r="46" spans="1:10">
      <c r="A46" s="5">
        <v>225</v>
      </c>
      <c r="B46" s="17">
        <f>1.075*0.0082*'salaires 25%'!B46</f>
        <v>33.280486573827503</v>
      </c>
      <c r="C46" s="17">
        <f>1.075*0.0082*'salaires 25%'!C46</f>
        <v>34.196463268520006</v>
      </c>
      <c r="D46" s="17">
        <f>1.075*0.0082*'salaires 25%'!D46</f>
        <v>35.112439963212502</v>
      </c>
      <c r="E46" s="17">
        <f>1.075*0.0082*'salaires 25%'!E46</f>
        <v>36.028416657904998</v>
      </c>
      <c r="F46" s="17">
        <f>1.075*0.0082*'salaires 25%'!F46</f>
        <v>37.249718917495002</v>
      </c>
      <c r="G46" s="17">
        <f>1.075*0.0082*'salaires 25%'!G46</f>
        <v>38.471021177085007</v>
      </c>
      <c r="H46" s="17">
        <f>1.075*0.0082*'salaires 25%'!H46</f>
        <v>39.692323436675011</v>
      </c>
      <c r="I46" s="17">
        <f>1.075*0.0082*'salaires 25%'!I46</f>
        <v>40.150311784021255</v>
      </c>
      <c r="J46" s="17">
        <f>1.075*0.0082*'salaires 25%'!J46</f>
        <v>40.608300131367514</v>
      </c>
    </row>
    <row r="47" spans="1:10">
      <c r="A47" s="5">
        <v>230</v>
      </c>
      <c r="B47" s="17">
        <f>1.075*0.0082*'salaires 25%'!B47</f>
        <v>34.103272644367507</v>
      </c>
      <c r="C47" s="17">
        <f>1.075*0.0082*'salaires 25%'!C47</f>
        <v>35.04189482724</v>
      </c>
      <c r="D47" s="17">
        <f>1.075*0.0082*'salaires 25%'!D47</f>
        <v>35.9805170101125</v>
      </c>
      <c r="E47" s="17">
        <f>1.075*0.0082*'salaires 25%'!E47</f>
        <v>36.919139192985</v>
      </c>
      <c r="F47" s="17">
        <f>1.075*0.0082*'salaires 25%'!F47</f>
        <v>38.170635436815004</v>
      </c>
      <c r="G47" s="17">
        <f>1.075*0.0082*'salaires 25%'!G47</f>
        <v>39.422131680645009</v>
      </c>
      <c r="H47" s="17">
        <f>1.075*0.0082*'salaires 25%'!H47</f>
        <v>40.673627924474999</v>
      </c>
      <c r="I47" s="17">
        <f>1.075*0.0082*'salaires 25%'!I47</f>
        <v>41.142939015911253</v>
      </c>
      <c r="J47" s="17">
        <f>1.075*0.0082*'salaires 25%'!J47</f>
        <v>41.612250107347499</v>
      </c>
    </row>
    <row r="48" spans="1:10">
      <c r="A48" s="5">
        <v>235</v>
      </c>
      <c r="B48" s="17">
        <f>1.075*0.0082*'salaires 25%'!B48</f>
        <v>34.956308202795</v>
      </c>
      <c r="C48" s="17">
        <f>1.075*0.0082*'salaires 25%'!C48</f>
        <v>35.918408428559999</v>
      </c>
      <c r="D48" s="17">
        <f>1.075*0.0082*'salaires 25%'!D48</f>
        <v>36.880508654324991</v>
      </c>
      <c r="E48" s="17">
        <f>1.075*0.0082*'salaires 25%'!E48</f>
        <v>37.842608880089998</v>
      </c>
      <c r="F48" s="17">
        <f>1.075*0.0082*'salaires 25%'!F48</f>
        <v>39.125409181110001</v>
      </c>
      <c r="G48" s="17">
        <f>1.075*0.0082*'salaires 25%'!G48</f>
        <v>40.408209482129998</v>
      </c>
      <c r="H48" s="17">
        <f>1.075*0.0082*'salaires 25%'!H48</f>
        <v>41.691009783149994</v>
      </c>
      <c r="I48" s="17">
        <f>1.075*0.0082*'salaires 25%'!I48</f>
        <v>42.172059896032486</v>
      </c>
      <c r="J48" s="17">
        <f>1.075*0.0082*'salaires 25%'!J48</f>
        <v>42.653110008915</v>
      </c>
    </row>
    <row r="49" spans="1:10">
      <c r="A49" s="5">
        <v>240</v>
      </c>
      <c r="B49" s="17">
        <f>1.075*0.0082*'salaires 25%'!B49</f>
        <v>36.033189971590005</v>
      </c>
      <c r="C49" s="17">
        <f>1.075*0.0082*'salaires 25%'!C49</f>
        <v>37.024929145120012</v>
      </c>
      <c r="D49" s="17">
        <f>1.075*0.0082*'salaires 25%'!D49</f>
        <v>38.016668318650005</v>
      </c>
      <c r="E49" s="17">
        <f>1.075*0.0082*'salaires 25%'!E49</f>
        <v>39.008407492180005</v>
      </c>
      <c r="F49" s="17">
        <f>1.075*0.0082*'salaires 25%'!F49</f>
        <v>40.330726390220008</v>
      </c>
      <c r="G49" s="17">
        <f>1.075*0.0082*'salaires 25%'!G49</f>
        <v>41.65304528826001</v>
      </c>
      <c r="H49" s="17">
        <f>1.075*0.0082*'salaires 25%'!H49</f>
        <v>42.975364186300013</v>
      </c>
      <c r="I49" s="17">
        <f>1.075*0.0082*'salaires 25%'!I49</f>
        <v>43.471233773065002</v>
      </c>
      <c r="J49" s="17">
        <f>1.075*0.0082*'salaires 25%'!J49</f>
        <v>43.967103359830013</v>
      </c>
    </row>
    <row r="50" spans="1:10">
      <c r="A50" s="5">
        <v>245</v>
      </c>
      <c r="B50" s="17">
        <f>1.075*0.0082*'salaires 25%'!B50</f>
        <v>36.91042512032751</v>
      </c>
      <c r="C50" s="17">
        <f>1.075*0.0082*'salaires 25%'!C50</f>
        <v>37.926308380520005</v>
      </c>
      <c r="D50" s="17">
        <f>1.075*0.0082*'salaires 25%'!D50</f>
        <v>38.942191640712501</v>
      </c>
      <c r="E50" s="17">
        <f>1.075*0.0082*'salaires 25%'!E50</f>
        <v>39.958074900904997</v>
      </c>
      <c r="F50" s="17">
        <f>1.075*0.0082*'salaires 25%'!F50</f>
        <v>41.312585914495003</v>
      </c>
      <c r="G50" s="17">
        <f>1.075*0.0082*'salaires 25%'!G50</f>
        <v>42.667096928085009</v>
      </c>
      <c r="H50" s="17">
        <f>1.075*0.0082*'salaires 25%'!H50</f>
        <v>44.021607941675008</v>
      </c>
      <c r="I50" s="17">
        <f>1.075*0.0082*'salaires 25%'!I50</f>
        <v>44.529549571771263</v>
      </c>
      <c r="J50" s="17">
        <f>1.075*0.0082*'salaires 25%'!J50</f>
        <v>45.037491201867503</v>
      </c>
    </row>
    <row r="51" spans="1:10">
      <c r="A51" s="5">
        <v>250</v>
      </c>
      <c r="B51" s="17">
        <f>1.075*0.0082*'salaires 25%'!B51</f>
        <v>37.823959654530015</v>
      </c>
      <c r="C51" s="17">
        <f>1.075*0.0082*'salaires 25%'!C51</f>
        <v>38.864986067040007</v>
      </c>
      <c r="D51" s="17">
        <f>1.075*0.0082*'salaires 25%'!D51</f>
        <v>39.906012479550007</v>
      </c>
      <c r="E51" s="17">
        <f>1.075*0.0082*'salaires 25%'!E51</f>
        <v>40.947038892060007</v>
      </c>
      <c r="F51" s="17">
        <f>1.075*0.0082*'salaires 25%'!F51</f>
        <v>42.33507410874001</v>
      </c>
      <c r="G51" s="17">
        <f>1.075*0.0082*'salaires 25%'!G51</f>
        <v>43.723109325420012</v>
      </c>
      <c r="H51" s="17">
        <f>1.075*0.0082*'salaires 25%'!H51</f>
        <v>45.111144542100007</v>
      </c>
      <c r="I51" s="17">
        <f>1.075*0.0082*'salaires 25%'!I51</f>
        <v>45.631657748355003</v>
      </c>
      <c r="J51" s="17">
        <f>1.075*0.0082*'salaires 25%'!J51</f>
        <v>46.152170954610007</v>
      </c>
    </row>
    <row r="52" spans="1:10">
      <c r="A52" s="5">
        <v>255</v>
      </c>
      <c r="B52" s="17">
        <f>1.075*0.0082*'salaires 25%'!B52</f>
        <v>38.76169377904251</v>
      </c>
      <c r="C52" s="17">
        <f>1.075*0.0082*'salaires 25%'!C52</f>
        <v>39.828529387639996</v>
      </c>
      <c r="D52" s="17">
        <f>1.075*0.0082*'salaires 25%'!D52</f>
        <v>40.895364996237504</v>
      </c>
      <c r="E52" s="17">
        <f>1.075*0.0082*'salaires 25%'!E52</f>
        <v>41.962200604835004</v>
      </c>
      <c r="F52" s="17">
        <f>1.075*0.0082*'salaires 25%'!F52</f>
        <v>43.384648082965001</v>
      </c>
      <c r="G52" s="17">
        <f>1.075*0.0082*'salaires 25%'!G52</f>
        <v>44.807095561095004</v>
      </c>
      <c r="H52" s="17">
        <f>1.075*0.0082*'salaires 25%'!H52</f>
        <v>46.229543039225007</v>
      </c>
      <c r="I52" s="17">
        <f>1.075*0.0082*'salaires 25%'!I52</f>
        <v>46.762960843523757</v>
      </c>
      <c r="J52" s="17">
        <f>1.075*0.0082*'salaires 25%'!J52</f>
        <v>47.296378647822507</v>
      </c>
    </row>
    <row r="53" spans="1:10">
      <c r="A53" s="5">
        <v>260</v>
      </c>
      <c r="B53" s="17">
        <f>1.075*0.0082*'salaires 25%'!B53</f>
        <v>39.72362749386501</v>
      </c>
      <c r="C53" s="17">
        <f>1.075*0.0082*'salaires 25%'!C53</f>
        <v>40.81693834232</v>
      </c>
      <c r="D53" s="17">
        <f>1.075*0.0082*'salaires 25%'!D53</f>
        <v>41.910249190774998</v>
      </c>
      <c r="E53" s="17">
        <f>1.075*0.0082*'salaires 25%'!E53</f>
        <v>43.003560039230003</v>
      </c>
      <c r="F53" s="17">
        <f>1.075*0.0082*'salaires 25%'!F53</f>
        <v>44.461307837169997</v>
      </c>
      <c r="G53" s="17">
        <f>1.075*0.0082*'salaires 25%'!G53</f>
        <v>45.919055635110006</v>
      </c>
      <c r="H53" s="17">
        <f>1.075*0.0082*'salaires 25%'!H53</f>
        <v>47.376803433050014</v>
      </c>
      <c r="I53" s="17">
        <f>1.075*0.0082*'salaires 25%'!I53</f>
        <v>47.92345885727751</v>
      </c>
      <c r="J53" s="17">
        <f>1.075*0.0082*'salaires 25%'!J53</f>
        <v>48.470114281505012</v>
      </c>
    </row>
    <row r="54" spans="1:10">
      <c r="A54" s="5">
        <v>265</v>
      </c>
      <c r="B54" s="17">
        <f>1.075*0.0082*'salaires 25%'!B54</f>
        <v>40.703710901420003</v>
      </c>
      <c r="C54" s="17">
        <f>1.075*0.0082*'salaires 25%'!C54</f>
        <v>41.823996522560002</v>
      </c>
      <c r="D54" s="17">
        <f>1.075*0.0082*'salaires 25%'!D54</f>
        <v>42.944282143699994</v>
      </c>
      <c r="E54" s="17">
        <f>1.075*0.0082*'salaires 25%'!E54</f>
        <v>44.064567764839992</v>
      </c>
      <c r="F54" s="17">
        <f>1.075*0.0082*'salaires 25%'!F54</f>
        <v>45.558281926360003</v>
      </c>
      <c r="G54" s="17">
        <f>1.075*0.0082*'salaires 25%'!G54</f>
        <v>47.051996087879992</v>
      </c>
      <c r="H54" s="17">
        <f>1.075*0.0082*'salaires 25%'!H54</f>
        <v>48.545710249400003</v>
      </c>
      <c r="I54" s="17">
        <f>1.075*0.0082*'salaires 25%'!I54</f>
        <v>49.105853059969995</v>
      </c>
      <c r="J54" s="17">
        <f>1.075*0.0082*'salaires 25%'!J54</f>
        <v>49.665995870539994</v>
      </c>
    </row>
    <row r="55" spans="1:10">
      <c r="A55" s="5">
        <v>270</v>
      </c>
      <c r="B55" s="17">
        <f>1.075*0.0082*'salaires 25%'!B55</f>
        <v>41.707993899285007</v>
      </c>
      <c r="C55" s="17">
        <f>1.075*0.0082*'salaires 25%'!C55</f>
        <v>42.855920336879997</v>
      </c>
      <c r="D55" s="17">
        <f>1.075*0.0082*'salaires 25%'!D55</f>
        <v>44.003846774474994</v>
      </c>
      <c r="E55" s="17">
        <f>1.075*0.0082*'salaires 25%'!E55</f>
        <v>45.151773212069997</v>
      </c>
      <c r="F55" s="17">
        <f>1.075*0.0082*'salaires 25%'!F55</f>
        <v>46.68234179553</v>
      </c>
      <c r="G55" s="17">
        <f>1.075*0.0082*'salaires 25%'!G55</f>
        <v>48.212910378990003</v>
      </c>
      <c r="H55" s="17">
        <f>1.075*0.0082*'salaires 25%'!H55</f>
        <v>49.743478962450006</v>
      </c>
      <c r="I55" s="17">
        <f>1.075*0.0082*'salaires 25%'!I55</f>
        <v>50.317442181247507</v>
      </c>
      <c r="J55" s="17">
        <f>1.075*0.0082*'salaires 25%'!J55</f>
        <v>50.891405400045009</v>
      </c>
    </row>
    <row r="56" spans="1:10">
      <c r="A56" s="5">
        <v>275</v>
      </c>
      <c r="B56" s="17">
        <f>1.075*0.0082*'salaires 25%'!B56</f>
        <v>42.736476487460003</v>
      </c>
      <c r="C56" s="17">
        <f>1.075*0.0082*'salaires 25%'!C56</f>
        <v>43.912709785280008</v>
      </c>
      <c r="D56" s="17">
        <f>1.075*0.0082*'salaires 25%'!D56</f>
        <v>45.088943083099998</v>
      </c>
      <c r="E56" s="17">
        <f>1.075*0.0082*'salaires 25%'!E56</f>
        <v>46.265176380919996</v>
      </c>
      <c r="F56" s="17">
        <f>1.075*0.0082*'salaires 25%'!F56</f>
        <v>47.833487444680003</v>
      </c>
      <c r="G56" s="17">
        <f>1.075*0.0082*'salaires 25%'!G56</f>
        <v>49.401798508440002</v>
      </c>
      <c r="H56" s="17">
        <f>1.075*0.0082*'salaires 25%'!H56</f>
        <v>50.970109572200002</v>
      </c>
      <c r="I56" s="17">
        <f>1.075*0.0082*'salaires 25%'!I56</f>
        <v>51.55822622110999</v>
      </c>
      <c r="J56" s="17">
        <f>1.075*0.0082*'salaires 25%'!J56</f>
        <v>52.14634287002</v>
      </c>
    </row>
    <row r="57" spans="1:10">
      <c r="A57" s="5">
        <v>280</v>
      </c>
      <c r="B57" s="17">
        <f>1.075*0.0082*'salaires 25%'!B57</f>
        <v>43.7952085635225</v>
      </c>
      <c r="C57" s="17">
        <f>1.075*0.0082*'salaires 25%'!C57</f>
        <v>45.000581276280002</v>
      </c>
      <c r="D57" s="17">
        <f>1.075*0.0082*'salaires 25%'!D57</f>
        <v>46.205953989037489</v>
      </c>
      <c r="E57" s="17">
        <f>1.075*0.0082*'salaires 25%'!E57</f>
        <v>47.411326701794998</v>
      </c>
      <c r="F57" s="17">
        <f>1.075*0.0082*'salaires 25%'!F57</f>
        <v>49.018490318805</v>
      </c>
      <c r="G57" s="17">
        <f>1.075*0.0082*'salaires 25%'!G57</f>
        <v>50.625653935815002</v>
      </c>
      <c r="H57" s="17">
        <f>1.075*0.0082*'salaires 25%'!H57</f>
        <v>52.23281755282499</v>
      </c>
      <c r="I57" s="17">
        <f>1.075*0.0082*'salaires 25%'!I57</f>
        <v>52.835503909203752</v>
      </c>
      <c r="J57" s="17">
        <f>1.075*0.0082*'salaires 25%'!J57</f>
        <v>53.438190265582506</v>
      </c>
    </row>
    <row r="58" spans="1:10">
      <c r="A58" s="5">
        <v>285</v>
      </c>
      <c r="B58" s="17">
        <f>1.075*0.0082*'salaires 25%'!B58</f>
        <v>44.787391766232503</v>
      </c>
      <c r="C58" s="17">
        <f>1.075*0.0082*'salaires 25%'!C58</f>
        <v>46.020072273560004</v>
      </c>
      <c r="D58" s="17">
        <f>1.075*0.0082*'salaires 25%'!D58</f>
        <v>47.252752780887484</v>
      </c>
      <c r="E58" s="17">
        <f>1.075*0.0082*'salaires 25%'!E58</f>
        <v>48.485433288214992</v>
      </c>
      <c r="F58" s="17">
        <f>1.075*0.0082*'salaires 25%'!F58</f>
        <v>50.129007297984991</v>
      </c>
      <c r="G58" s="17">
        <f>1.075*0.0082*'salaires 25%'!G58</f>
        <v>51.77258130775499</v>
      </c>
      <c r="H58" s="17">
        <f>1.075*0.0082*'salaires 25%'!H58</f>
        <v>53.416155317524996</v>
      </c>
      <c r="I58" s="17">
        <f>1.075*0.0082*'salaires 25%'!I58</f>
        <v>54.032495571188747</v>
      </c>
      <c r="J58" s="17">
        <f>1.075*0.0082*'salaires 25%'!J58</f>
        <v>54.648835824852497</v>
      </c>
    </row>
    <row r="59" spans="1:10">
      <c r="A59" s="5">
        <v>290</v>
      </c>
      <c r="B59" s="17">
        <f>1.075*0.0082*'salaires 25%'!B59</f>
        <v>45.797724661675012</v>
      </c>
      <c r="C59" s="17">
        <f>1.075*0.0082*'salaires 25%'!C59</f>
        <v>47.05821249640001</v>
      </c>
      <c r="D59" s="17">
        <f>1.075*0.0082*'salaires 25%'!D59</f>
        <v>48.318700331124994</v>
      </c>
      <c r="E59" s="17">
        <f>1.075*0.0082*'salaires 25%'!E59</f>
        <v>49.579188165849999</v>
      </c>
      <c r="F59" s="17">
        <f>1.075*0.0082*'salaires 25%'!F59</f>
        <v>51.259838612150006</v>
      </c>
      <c r="G59" s="17">
        <f>1.075*0.0082*'salaires 25%'!G59</f>
        <v>52.940489058450005</v>
      </c>
      <c r="H59" s="17">
        <f>1.075*0.0082*'salaires 25%'!H59</f>
        <v>54.621139504749998</v>
      </c>
      <c r="I59" s="17">
        <f>1.075*0.0082*'salaires 25%'!I59</f>
        <v>55.251383422112504</v>
      </c>
      <c r="J59" s="17">
        <f>1.075*0.0082*'salaires 25%'!J59</f>
        <v>55.881627339475003</v>
      </c>
    </row>
    <row r="60" spans="1:10">
      <c r="A60" s="5">
        <v>295</v>
      </c>
      <c r="B60" s="17">
        <f>1.075*0.0082*'salaires 25%'!B60</f>
        <v>46.808057557117507</v>
      </c>
      <c r="C60" s="17">
        <f>1.075*0.0082*'salaires 25%'!C60</f>
        <v>48.096352719240009</v>
      </c>
      <c r="D60" s="17">
        <f>1.075*0.0082*'salaires 25%'!D60</f>
        <v>49.384647881362497</v>
      </c>
      <c r="E60" s="17">
        <f>1.075*0.0082*'salaires 25%'!E60</f>
        <v>50.672943043485006</v>
      </c>
      <c r="F60" s="17">
        <f>1.075*0.0082*'salaires 25%'!F60</f>
        <v>52.390669926315013</v>
      </c>
      <c r="G60" s="17">
        <f>1.075*0.0082*'salaires 25%'!G60</f>
        <v>54.108396809145006</v>
      </c>
      <c r="H60" s="17">
        <f>1.075*0.0082*'salaires 25%'!H60</f>
        <v>55.826123691975013</v>
      </c>
      <c r="I60" s="17">
        <f>1.075*0.0082*'salaires 25%'!I60</f>
        <v>56.470271273036253</v>
      </c>
      <c r="J60" s="17">
        <f>1.075*0.0082*'salaires 25%'!J60</f>
        <v>57.114418854097508</v>
      </c>
    </row>
    <row r="61" spans="1:10">
      <c r="A61" s="5">
        <v>300</v>
      </c>
      <c r="B61" s="17">
        <f>1.075*0.0082*'salaires 25%'!B61</f>
        <v>47.848639940447498</v>
      </c>
      <c r="C61" s="17">
        <f>1.075*0.0082*'salaires 25%'!C61</f>
        <v>49.165574984680013</v>
      </c>
      <c r="D61" s="17">
        <f>1.075*0.0082*'salaires 25%'!D61</f>
        <v>50.482510028912493</v>
      </c>
      <c r="E61" s="17">
        <f>1.075*0.0082*'salaires 25%'!E61</f>
        <v>51.799445073144994</v>
      </c>
      <c r="F61" s="17">
        <f>1.075*0.0082*'salaires 25%'!F61</f>
        <v>53.555358465455001</v>
      </c>
      <c r="G61" s="17">
        <f>1.075*0.0082*'salaires 25%'!G61</f>
        <v>55.311271857765</v>
      </c>
      <c r="H61" s="17">
        <f>1.075*0.0082*'salaires 25%'!H61</f>
        <v>57.067185250074992</v>
      </c>
      <c r="I61" s="17">
        <f>1.075*0.0082*'salaires 25%'!I61</f>
        <v>57.725652772191239</v>
      </c>
      <c r="J61" s="17">
        <f>1.075*0.0082*'salaires 25%'!J61</f>
        <v>58.384120294307486</v>
      </c>
    </row>
    <row r="62" spans="1:10">
      <c r="A62" s="5">
        <v>305</v>
      </c>
      <c r="B62" s="17">
        <f>1.075*0.0082*'salaires 25%'!B62</f>
        <v>48.919471811665005</v>
      </c>
      <c r="C62" s="17">
        <f>1.075*0.0082*'salaires 25%'!C62</f>
        <v>50.265879292720008</v>
      </c>
      <c r="D62" s="17">
        <f>1.075*0.0082*'salaires 25%'!D62</f>
        <v>51.612286773774997</v>
      </c>
      <c r="E62" s="17">
        <f>1.075*0.0082*'salaires 25%'!E62</f>
        <v>52.958694254830007</v>
      </c>
      <c r="F62" s="17">
        <f>1.075*0.0082*'salaires 25%'!F62</f>
        <v>54.753904229570004</v>
      </c>
      <c r="G62" s="17">
        <f>1.075*0.0082*'salaires 25%'!G62</f>
        <v>56.549114204310008</v>
      </c>
      <c r="H62" s="17">
        <f>1.075*0.0082*'salaires 25%'!H62</f>
        <v>58.344324179050012</v>
      </c>
      <c r="I62" s="17">
        <f>1.075*0.0082*'salaires 25%'!I62</f>
        <v>59.017527919577503</v>
      </c>
      <c r="J62" s="17">
        <f>1.075*0.0082*'salaires 25%'!J62</f>
        <v>59.690731660105001</v>
      </c>
    </row>
    <row r="63" spans="1:10">
      <c r="A63" s="5">
        <v>310</v>
      </c>
      <c r="B63" s="17">
        <f>1.075*0.0082*'salaires 25%'!B63</f>
        <v>50.008453375615012</v>
      </c>
      <c r="C63" s="17">
        <f>1.075*0.0082*'salaires 25%'!C63</f>
        <v>51.384832826320007</v>
      </c>
      <c r="D63" s="17">
        <f>1.075*0.0082*'salaires 25%'!D63</f>
        <v>52.761212277025002</v>
      </c>
      <c r="E63" s="17">
        <f>1.075*0.0082*'salaires 25%'!E63</f>
        <v>54.137591727730005</v>
      </c>
      <c r="F63" s="17">
        <f>1.075*0.0082*'salaires 25%'!F63</f>
        <v>55.972764328670003</v>
      </c>
      <c r="G63" s="17">
        <f>1.075*0.0082*'salaires 25%'!G63</f>
        <v>57.807936929610001</v>
      </c>
      <c r="H63" s="17">
        <f>1.075*0.0082*'salaires 25%'!H63</f>
        <v>59.643109530550007</v>
      </c>
      <c r="I63" s="17">
        <f>1.075*0.0082*'salaires 25%'!I63</f>
        <v>60.331299255902501</v>
      </c>
      <c r="J63" s="17">
        <f>1.075*0.0082*'salaires 25%'!J63</f>
        <v>61.019488981255009</v>
      </c>
    </row>
    <row r="64" spans="1:10">
      <c r="A64" s="5">
        <v>315</v>
      </c>
      <c r="B64" s="17">
        <f>1.075*0.0082*'salaires 25%'!B64</f>
        <v>51.127684427452515</v>
      </c>
      <c r="C64" s="17">
        <f>1.075*0.0082*'salaires 25%'!C64</f>
        <v>52.534868402520019</v>
      </c>
      <c r="D64" s="17">
        <f>1.075*0.0082*'salaires 25%'!D64</f>
        <v>53.942052377587508</v>
      </c>
      <c r="E64" s="17">
        <f>1.075*0.0082*'salaires 25%'!E64</f>
        <v>55.349236352654998</v>
      </c>
      <c r="F64" s="17">
        <f>1.075*0.0082*'salaires 25%'!F64</f>
        <v>57.225481652745003</v>
      </c>
      <c r="G64" s="17">
        <f>1.075*0.0082*'salaires 25%'!G64</f>
        <v>59.101726952835016</v>
      </c>
      <c r="H64" s="17">
        <f>1.075*0.0082*'salaires 25%'!H64</f>
        <v>60.977972252924999</v>
      </c>
      <c r="I64" s="17">
        <f>1.075*0.0082*'salaires 25%'!I64</f>
        <v>61.681564240458755</v>
      </c>
      <c r="J64" s="17">
        <f>1.075*0.0082*'salaires 25%'!J64</f>
        <v>62.38515622799251</v>
      </c>
    </row>
    <row r="65" spans="1:10">
      <c r="A65" s="5">
        <v>320</v>
      </c>
      <c r="B65" s="17">
        <f>1.075*0.0082*'salaires 25%'!B65</f>
        <v>52.283214864755003</v>
      </c>
      <c r="C65" s="17">
        <f>1.075*0.0082*'salaires 25%'!C65</f>
        <v>53.722202429840003</v>
      </c>
      <c r="D65" s="17">
        <f>1.075*0.0082*'salaires 25%'!D65</f>
        <v>55.161189994925003</v>
      </c>
      <c r="E65" s="17">
        <f>1.075*0.0082*'salaires 25%'!E65</f>
        <v>56.600177560010003</v>
      </c>
      <c r="F65" s="17">
        <f>1.075*0.0082*'salaires 25%'!F65</f>
        <v>58.518827646790008</v>
      </c>
      <c r="G65" s="17">
        <f>1.075*0.0082*'salaires 25%'!G65</f>
        <v>60.437477733570013</v>
      </c>
      <c r="H65" s="17">
        <f>1.075*0.0082*'salaires 25%'!H65</f>
        <v>62.356127820350018</v>
      </c>
      <c r="I65" s="17">
        <f>1.075*0.0082*'salaires 25%'!I65</f>
        <v>63.075621602892497</v>
      </c>
      <c r="J65" s="17">
        <f>1.075*0.0082*'salaires 25%'!J65</f>
        <v>63.795115385435018</v>
      </c>
    </row>
    <row r="66" spans="1:10">
      <c r="A66" s="5">
        <v>325</v>
      </c>
      <c r="B66" s="17">
        <f>1.075*0.0082*'salaires 25%'!B66</f>
        <v>53.420595609325005</v>
      </c>
      <c r="C66" s="17">
        <f>1.075*0.0082*'salaires 25%'!C66</f>
        <v>54.890887231600011</v>
      </c>
      <c r="D66" s="17">
        <f>1.075*0.0082*'salaires 25%'!D66</f>
        <v>56.361178853874996</v>
      </c>
      <c r="E66" s="17">
        <f>1.075*0.0082*'salaires 25%'!E66</f>
        <v>57.831470476149988</v>
      </c>
      <c r="F66" s="17">
        <f>1.075*0.0082*'salaires 25%'!F66</f>
        <v>59.791859305850011</v>
      </c>
      <c r="G66" s="17">
        <f>1.075*0.0082*'salaires 25%'!G66</f>
        <v>61.752248135550012</v>
      </c>
      <c r="H66" s="17">
        <f>1.075*0.0082*'salaires 25%'!H66</f>
        <v>63.712636965250006</v>
      </c>
      <c r="I66" s="17">
        <f>1.075*0.0082*'salaires 25%'!I66</f>
        <v>64.447782776387498</v>
      </c>
      <c r="J66" s="17">
        <f>1.075*0.0082*'salaires 25%'!J66</f>
        <v>65.182928587524998</v>
      </c>
    </row>
    <row r="67" spans="1:10">
      <c r="A67" s="5">
        <v>330</v>
      </c>
      <c r="B67" s="17">
        <f>1.075*0.0082*'salaires 25%'!B67</f>
        <v>54.582175944205012</v>
      </c>
      <c r="C67" s="17">
        <f>1.075*0.0082*'salaires 25%'!C67</f>
        <v>56.084437667440014</v>
      </c>
      <c r="D67" s="17">
        <f>1.075*0.0082*'salaires 25%'!D67</f>
        <v>57.586699390675008</v>
      </c>
      <c r="E67" s="17">
        <f>1.075*0.0082*'salaires 25%'!E67</f>
        <v>59.08896111391001</v>
      </c>
      <c r="F67" s="17">
        <f>1.075*0.0082*'salaires 25%'!F67</f>
        <v>61.091976744890012</v>
      </c>
      <c r="G67" s="17">
        <f>1.075*0.0082*'salaires 25%'!G67</f>
        <v>63.094992375870014</v>
      </c>
      <c r="H67" s="17">
        <f>1.075*0.0082*'salaires 25%'!H67</f>
        <v>65.098008006850009</v>
      </c>
      <c r="I67" s="17">
        <f>1.075*0.0082*'salaires 25%'!I67</f>
        <v>65.849138868467492</v>
      </c>
      <c r="J67" s="17">
        <f>1.075*0.0082*'salaires 25%'!J67</f>
        <v>66.600269730085017</v>
      </c>
    </row>
    <row r="68" spans="1:10">
      <c r="A68" s="5">
        <v>340</v>
      </c>
      <c r="B68" s="17">
        <f>1.075*0.0082*'salaires 25%'!B68</f>
        <v>55.925253206410005</v>
      </c>
      <c r="C68" s="17">
        <f>1.075*0.0082*'salaires 25%'!C68</f>
        <v>57.464480358880017</v>
      </c>
      <c r="D68" s="17">
        <f>1.075*0.0082*'salaires 25%'!D68</f>
        <v>59.003707511350008</v>
      </c>
      <c r="E68" s="17">
        <f>1.075*0.0082*'salaires 25%'!E68</f>
        <v>60.542934663820006</v>
      </c>
      <c r="F68" s="17">
        <f>1.075*0.0082*'salaires 25%'!F68</f>
        <v>62.595237533780008</v>
      </c>
      <c r="G68" s="17">
        <f>1.075*0.0082*'salaires 25%'!G68</f>
        <v>64.647540403739995</v>
      </c>
      <c r="H68" s="17">
        <f>1.075*0.0082*'salaires 25%'!H68</f>
        <v>66.699843273700012</v>
      </c>
      <c r="I68" s="17">
        <f>1.075*0.0082*'salaires 25%'!I68</f>
        <v>67.469456849935</v>
      </c>
      <c r="J68" s="17">
        <f>1.075*0.0082*'salaires 25%'!J68</f>
        <v>68.239070426170017</v>
      </c>
    </row>
    <row r="69" spans="1:10">
      <c r="A69" s="5">
        <v>345</v>
      </c>
      <c r="B69" s="17">
        <f>1.075*0.0082*'salaires 25%'!B69</f>
        <v>57.165482209797503</v>
      </c>
      <c r="C69" s="17">
        <f>1.075*0.0082*'salaires 25%'!C69</f>
        <v>58.738844105480005</v>
      </c>
      <c r="D69" s="17">
        <f>1.075*0.0082*'salaires 25%'!D69</f>
        <v>60.312206001162487</v>
      </c>
      <c r="E69" s="17">
        <f>1.075*0.0082*'salaires 25%'!E69</f>
        <v>61.885567896844989</v>
      </c>
      <c r="F69" s="17">
        <f>1.075*0.0082*'salaires 25%'!F69</f>
        <v>63.983383757755</v>
      </c>
      <c r="G69" s="17">
        <f>1.075*0.0082*'salaires 25%'!G69</f>
        <v>66.081199618664996</v>
      </c>
      <c r="H69" s="17">
        <f>1.075*0.0082*'salaires 25%'!H69</f>
        <v>68.179015479575</v>
      </c>
      <c r="I69" s="17">
        <f>1.075*0.0082*'salaires 25%'!I69</f>
        <v>68.965696427416248</v>
      </c>
      <c r="J69" s="17">
        <f>1.075*0.0082*'salaires 25%'!J69</f>
        <v>69.75237737525751</v>
      </c>
    </row>
    <row r="70" spans="1:10">
      <c r="A70" s="5">
        <v>350</v>
      </c>
      <c r="B70" s="17">
        <f>1.075*0.0082*'salaires 25%'!B70</f>
        <v>58.478309984115008</v>
      </c>
      <c r="C70" s="17">
        <f>1.075*0.0082*'salaires 25%'!C70</f>
        <v>60.087804754320004</v>
      </c>
      <c r="D70" s="17">
        <f>1.075*0.0082*'salaires 25%'!D70</f>
        <v>61.697299524525</v>
      </c>
      <c r="E70" s="17">
        <f>1.075*0.0082*'salaires 25%'!E70</f>
        <v>63.306794294730004</v>
      </c>
      <c r="F70" s="17">
        <f>1.075*0.0082*'salaires 25%'!F70</f>
        <v>65.452787321670002</v>
      </c>
      <c r="G70" s="17">
        <f>1.075*0.0082*'salaires 25%'!G70</f>
        <v>67.598780348610006</v>
      </c>
      <c r="H70" s="17">
        <f>1.075*0.0082*'salaires 25%'!H70</f>
        <v>69.744773375549997</v>
      </c>
      <c r="I70" s="17">
        <f>1.075*0.0082*'salaires 25%'!I70</f>
        <v>70.549520760652499</v>
      </c>
      <c r="J70" s="17">
        <f>1.075*0.0082*'salaires 25%'!J70</f>
        <v>71.354268145755</v>
      </c>
    </row>
    <row r="71" spans="1:10">
      <c r="A71" s="5">
        <v>355</v>
      </c>
      <c r="B71" s="17">
        <f>1.075*0.0082*'salaires 25%'!B71</f>
        <v>58.59930793566501</v>
      </c>
      <c r="C71" s="17">
        <f>1.075*0.0082*'salaires 25%'!C71</f>
        <v>60.212132924720009</v>
      </c>
      <c r="D71" s="17">
        <f>1.075*0.0082*'salaires 25%'!D71</f>
        <v>61.824957913774995</v>
      </c>
      <c r="E71" s="17">
        <f>1.075*0.0082*'salaires 25%'!E71</f>
        <v>63.437782902829994</v>
      </c>
      <c r="F71" s="17">
        <f>1.075*0.0082*'salaires 25%'!F71</f>
        <v>65.588216221570008</v>
      </c>
      <c r="G71" s="17">
        <f>1.075*0.0082*'salaires 25%'!G71</f>
        <v>67.738649540310007</v>
      </c>
      <c r="H71" s="17">
        <f>1.075*0.0082*'salaires 25%'!H71</f>
        <v>69.889082859050006</v>
      </c>
      <c r="I71" s="17">
        <f>1.075*0.0082*'salaires 25%'!I71</f>
        <v>70.695495353577499</v>
      </c>
      <c r="J71" s="17">
        <f>1.075*0.0082*'salaires 25%'!J71</f>
        <v>71.501907848105006</v>
      </c>
    </row>
    <row r="72" spans="1:10">
      <c r="A72" s="5">
        <v>360</v>
      </c>
      <c r="B72" s="17">
        <f>1.075*0.0082*'salaires 25%'!B72</f>
        <v>59.827437143897512</v>
      </c>
      <c r="C72" s="17">
        <f>1.075*0.0082*'salaires 25%'!C72</f>
        <v>61.474063854280004</v>
      </c>
      <c r="D72" s="17">
        <f>1.075*0.0082*'salaires 25%'!D72</f>
        <v>63.120690564662503</v>
      </c>
      <c r="E72" s="17">
        <f>1.075*0.0082*'salaires 25%'!E72</f>
        <v>64.767317275045002</v>
      </c>
      <c r="F72" s="17">
        <f>1.075*0.0082*'salaires 25%'!F72</f>
        <v>66.962819555555015</v>
      </c>
      <c r="G72" s="17">
        <f>1.075*0.0082*'salaires 25%'!G72</f>
        <v>69.158321836064999</v>
      </c>
      <c r="H72" s="17">
        <f>1.075*0.0082*'salaires 25%'!H72</f>
        <v>71.353824116575012</v>
      </c>
      <c r="I72" s="17">
        <f>1.075*0.0082*'salaires 25%'!I72</f>
        <v>72.177137471766272</v>
      </c>
      <c r="J72" s="17">
        <f>1.075*0.0082*'salaires 25%'!J72</f>
        <v>73.000450826957518</v>
      </c>
    </row>
    <row r="73" spans="1:10">
      <c r="A73" s="5">
        <v>365</v>
      </c>
      <c r="B73" s="17">
        <f>1.075*0.0082*'salaires 25%'!B73</f>
        <v>61.200763893990015</v>
      </c>
      <c r="C73" s="17">
        <f>1.075*0.0082*'salaires 25%'!C73</f>
        <v>62.88518858832002</v>
      </c>
      <c r="D73" s="17">
        <f>1.075*0.0082*'salaires 25%'!D73</f>
        <v>64.569613282649996</v>
      </c>
      <c r="E73" s="17">
        <f>1.075*0.0082*'salaires 25%'!E73</f>
        <v>66.254037976980001</v>
      </c>
      <c r="F73" s="17">
        <f>1.075*0.0082*'salaires 25%'!F73</f>
        <v>68.499937569419998</v>
      </c>
      <c r="G73" s="17">
        <f>1.075*0.0082*'salaires 25%'!G73</f>
        <v>70.745837161860024</v>
      </c>
      <c r="H73" s="17">
        <f>1.075*0.0082*'salaires 25%'!H73</f>
        <v>72.991736754300007</v>
      </c>
      <c r="I73" s="17">
        <f>1.075*0.0082*'salaires 25%'!I73</f>
        <v>73.833949101465009</v>
      </c>
      <c r="J73" s="17">
        <f>1.075*0.0082*'salaires 25%'!J73</f>
        <v>74.676161448630012</v>
      </c>
    </row>
    <row r="74" spans="1:10">
      <c r="A74" s="5">
        <v>370</v>
      </c>
      <c r="B74" s="17">
        <f>1.075*0.0082*'salaires 25%'!B74</f>
        <v>62.604340131970005</v>
      </c>
      <c r="C74" s="17">
        <f>1.075*0.0082*'salaires 25%'!C74</f>
        <v>64.327395364959997</v>
      </c>
      <c r="D74" s="17">
        <f>1.075*0.0082*'salaires 25%'!D74</f>
        <v>66.050450597950004</v>
      </c>
      <c r="E74" s="17">
        <f>1.075*0.0082*'salaires 25%'!E74</f>
        <v>67.773505830939982</v>
      </c>
      <c r="F74" s="17">
        <f>1.075*0.0082*'salaires 25%'!F74</f>
        <v>70.07091280825999</v>
      </c>
      <c r="G74" s="17">
        <f>1.075*0.0082*'salaires 25%'!G74</f>
        <v>72.368319785579985</v>
      </c>
      <c r="H74" s="17">
        <f>1.075*0.0082*'salaires 25%'!H74</f>
        <v>74.665726762899993</v>
      </c>
      <c r="I74" s="17">
        <f>1.075*0.0082*'salaires 25%'!I74</f>
        <v>75.527254379394989</v>
      </c>
      <c r="J74" s="17">
        <f>1.075*0.0082*'salaires 25%'!J74</f>
        <v>76.38878199589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74"/>
  <sheetViews>
    <sheetView topLeftCell="A46" workbookViewId="0">
      <selection activeCell="H79" sqref="H79"/>
    </sheetView>
  </sheetViews>
  <sheetFormatPr baseColWidth="10" defaultRowHeight="12.3"/>
  <sheetData>
    <row r="2" spans="1:10" ht="15">
      <c r="A2" s="21"/>
      <c r="B2" s="22"/>
      <c r="C2" s="22"/>
      <c r="D2" s="24" t="s">
        <v>19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0.0082*196/209*'salaires 25%'!B7*1.075</f>
        <v>12.759899769149811</v>
      </c>
      <c r="C7" s="17">
        <f>0.0082*196/209*'salaires 25%'!C7*1.075</f>
        <v>13.111089671053017</v>
      </c>
      <c r="D7" s="17">
        <f>0.0082*196/209*'salaires 25%'!D7*1.075</f>
        <v>13.462279572956222</v>
      </c>
      <c r="E7" s="17">
        <f>0.0082*196/209*'salaires 25%'!E7*1.075</f>
        <v>13.813469474859426</v>
      </c>
      <c r="F7" s="17">
        <f>0.0082*196/209*'salaires 25%'!F7*1.075</f>
        <v>14.281722677397036</v>
      </c>
      <c r="G7" s="17">
        <f>0.0082*196/209*'salaires 25%'!G7*1.075</f>
        <v>14.749975879934645</v>
      </c>
      <c r="H7" s="17">
        <f>0.0082*196/209*'salaires 25%'!H7*1.075</f>
        <v>15.218229082472254</v>
      </c>
      <c r="I7" s="17">
        <f>0.0082*196/209*'salaires 25%'!I7*1.075</f>
        <v>15.393824033423853</v>
      </c>
      <c r="J7" s="17">
        <f>0.0082*196/209*'salaires 25%'!J7*1.075</f>
        <v>15.569418984375458</v>
      </c>
    </row>
    <row r="8" spans="1:10">
      <c r="A8" s="5">
        <v>35</v>
      </c>
      <c r="B8" s="17">
        <f>0.0082*196/209*'salaires 25%'!B8*1.075</f>
        <v>13.003864059978376</v>
      </c>
      <c r="C8" s="17">
        <f>0.0082*196/209*'salaires 25%'!C8*1.075</f>
        <v>13.361768575390625</v>
      </c>
      <c r="D8" s="17">
        <f>0.0082*196/209*'salaires 25%'!D8*1.075</f>
        <v>13.719673090802873</v>
      </c>
      <c r="E8" s="17">
        <f>0.0082*196/209*'salaires 25%'!E8*1.075</f>
        <v>14.077577606215121</v>
      </c>
      <c r="F8" s="17">
        <f>0.0082*196/209*'salaires 25%'!F8*1.075</f>
        <v>14.554783626764783</v>
      </c>
      <c r="G8" s="17">
        <f>0.0082*196/209*'salaires 25%'!G8*1.075</f>
        <v>15.031989647314452</v>
      </c>
      <c r="H8" s="17">
        <f>0.0082*196/209*'salaires 25%'!H8*1.075</f>
        <v>15.509195667864116</v>
      </c>
      <c r="I8" s="17">
        <f>0.0082*196/209*'salaires 25%'!I8*1.075</f>
        <v>15.688147925570242</v>
      </c>
      <c r="J8" s="17">
        <f>0.0082*196/209*'salaires 25%'!J8*1.075</f>
        <v>15.867100183276364</v>
      </c>
    </row>
    <row r="9" spans="1:10">
      <c r="A9" s="5">
        <v>40</v>
      </c>
      <c r="B9" s="17">
        <f>0.0082*196/209*'salaires 25%'!B9*1.075</f>
        <v>13.264849115283353</v>
      </c>
      <c r="C9" s="17">
        <f>0.0082*196/209*'salaires 25%'!C9*1.075</f>
        <v>13.629936705612254</v>
      </c>
      <c r="D9" s="17">
        <f>0.0082*196/209*'salaires 25%'!D9*1.075</f>
        <v>13.995024295941153</v>
      </c>
      <c r="E9" s="17">
        <f>0.0082*196/209*'salaires 25%'!E9*1.075</f>
        <v>14.360111886270051</v>
      </c>
      <c r="F9" s="17">
        <f>0.0082*196/209*'salaires 25%'!F9*1.075</f>
        <v>14.846895340041916</v>
      </c>
      <c r="G9" s="17">
        <f>0.0082*196/209*'salaires 25%'!G9*1.075</f>
        <v>15.333678793813784</v>
      </c>
      <c r="H9" s="17">
        <f>0.0082*196/209*'salaires 25%'!H9*1.075</f>
        <v>15.820462247585649</v>
      </c>
      <c r="I9" s="17">
        <f>0.0082*196/209*'salaires 25%'!I9*1.075</f>
        <v>16.003006042750101</v>
      </c>
      <c r="J9" s="17">
        <f>0.0082*196/209*'salaires 25%'!J9*1.075</f>
        <v>16.18554983791455</v>
      </c>
    </row>
    <row r="10" spans="1:10">
      <c r="A10" s="5">
        <v>45</v>
      </c>
      <c r="B10" s="17">
        <f>0.0082*196/209*'salaires 25%'!B10*1.075</f>
        <v>13.525834170588329</v>
      </c>
      <c r="C10" s="17">
        <f>0.0082*196/209*'salaires 25%'!C10*1.075</f>
        <v>13.89810483583388</v>
      </c>
      <c r="D10" s="17">
        <f>0.0082*196/209*'salaires 25%'!D10*1.075</f>
        <v>14.270375501079426</v>
      </c>
      <c r="E10" s="17">
        <f>0.0082*196/209*'salaires 25%'!E10*1.075</f>
        <v>14.642646166324976</v>
      </c>
      <c r="F10" s="17">
        <f>0.0082*196/209*'salaires 25%'!F10*1.075</f>
        <v>15.139007053319046</v>
      </c>
      <c r="G10" s="17">
        <f>0.0082*196/209*'salaires 25%'!G10*1.075</f>
        <v>15.635367940313115</v>
      </c>
      <c r="H10" s="17">
        <f>0.0082*196/209*'salaires 25%'!H10*1.075</f>
        <v>16.131728827307182</v>
      </c>
      <c r="I10" s="17">
        <f>0.0082*196/209*'salaires 25%'!I10*1.075</f>
        <v>16.317864159929954</v>
      </c>
      <c r="J10" s="17">
        <f>0.0082*196/209*'salaires 25%'!J10*1.075</f>
        <v>16.503999492552733</v>
      </c>
    </row>
    <row r="11" spans="1:10">
      <c r="A11" s="5">
        <v>50</v>
      </c>
      <c r="B11" s="17">
        <f>0.0082*196/209*'salaires 25%'!B11*1.075</f>
        <v>13.792492814052112</v>
      </c>
      <c r="C11" s="17">
        <f>0.0082*196/209*'salaires 25%'!C11*1.075</f>
        <v>14.172102708016846</v>
      </c>
      <c r="D11" s="17">
        <f>0.0082*196/209*'salaires 25%'!D11*1.075</f>
        <v>14.551712601981581</v>
      </c>
      <c r="E11" s="17">
        <f>0.0082*196/209*'salaires 25%'!E11*1.075</f>
        <v>14.931322495946317</v>
      </c>
      <c r="F11" s="17">
        <f>0.0082*196/209*'salaires 25%'!F11*1.075</f>
        <v>15.437469021232634</v>
      </c>
      <c r="G11" s="17">
        <f>0.0082*196/209*'salaires 25%'!G11*1.075</f>
        <v>15.943615546518949</v>
      </c>
      <c r="H11" s="17">
        <f>0.0082*196/209*'salaires 25%'!H11*1.075</f>
        <v>16.449762071805264</v>
      </c>
      <c r="I11" s="17">
        <f>0.0082*196/209*'salaires 25%'!I11*1.075</f>
        <v>16.639567018787634</v>
      </c>
      <c r="J11" s="17">
        <f>0.0082*196/209*'salaires 25%'!J11*1.075</f>
        <v>16.829371965770001</v>
      </c>
    </row>
    <row r="12" spans="1:10">
      <c r="A12" s="5">
        <v>55</v>
      </c>
      <c r="B12" s="17">
        <f>0.0082*196/209*'salaires 25%'!B12*1.075</f>
        <v>14.053477869357085</v>
      </c>
      <c r="C12" s="17">
        <f>0.0082*196/209*'salaires 25%'!C12*1.075</f>
        <v>14.440270838238472</v>
      </c>
      <c r="D12" s="17">
        <f>0.0082*196/209*'salaires 25%'!D12*1.075</f>
        <v>14.827063807119858</v>
      </c>
      <c r="E12" s="17">
        <f>0.0082*196/209*'salaires 25%'!E12*1.075</f>
        <v>15.213856776001245</v>
      </c>
      <c r="F12" s="17">
        <f>0.0082*196/209*'salaires 25%'!F12*1.075</f>
        <v>15.729580734509762</v>
      </c>
      <c r="G12" s="17">
        <f>0.0082*196/209*'salaires 25%'!G12*1.075</f>
        <v>16.245304693018277</v>
      </c>
      <c r="H12" s="17">
        <f>0.0082*196/209*'salaires 25%'!H12*1.075</f>
        <v>16.761028651526797</v>
      </c>
      <c r="I12" s="17">
        <f>0.0082*196/209*'salaires 25%'!I12*1.075</f>
        <v>16.95442513596749</v>
      </c>
      <c r="J12" s="17">
        <f>0.0082*196/209*'salaires 25%'!J12*1.075</f>
        <v>17.147821620408187</v>
      </c>
    </row>
    <row r="13" spans="1:10">
      <c r="A13" s="5">
        <v>60</v>
      </c>
      <c r="B13" s="17">
        <f>0.0082*196/209*'salaires 25%'!B13*1.075</f>
        <v>14.331483689138473</v>
      </c>
      <c r="C13" s="17">
        <f>0.0082*196/209*'salaires 25%'!C13*1.075</f>
        <v>14.725928194344117</v>
      </c>
      <c r="D13" s="17">
        <f>0.0082*196/209*'salaires 25%'!D13*1.075</f>
        <v>15.12037269954976</v>
      </c>
      <c r="E13" s="17">
        <f>0.0082*196/209*'salaires 25%'!E13*1.075</f>
        <v>15.51481720475541</v>
      </c>
      <c r="F13" s="17">
        <f>0.0082*196/209*'salaires 25%'!F13*1.075</f>
        <v>16.04074321169627</v>
      </c>
      <c r="G13" s="17">
        <f>0.0082*196/209*'salaires 25%'!G13*1.075</f>
        <v>16.566669218637134</v>
      </c>
      <c r="H13" s="17">
        <f>0.0082*196/209*'salaires 25%'!H13*1.075</f>
        <v>17.092595225577995</v>
      </c>
      <c r="I13" s="17">
        <f>0.0082*196/209*'salaires 25%'!I13*1.075</f>
        <v>17.289817478180815</v>
      </c>
      <c r="J13" s="17">
        <f>0.0082*196/209*'salaires 25%'!J13*1.075</f>
        <v>17.487039730783643</v>
      </c>
    </row>
    <row r="14" spans="1:10">
      <c r="A14" s="5">
        <v>65</v>
      </c>
      <c r="B14" s="17">
        <f>0.0082*196/209*'salaires 25%'!B14*1.075</f>
        <v>14.620836685237464</v>
      </c>
      <c r="C14" s="17">
        <f>0.0082*196/209*'salaires 25%'!C14*1.075</f>
        <v>15.023245034372444</v>
      </c>
      <c r="D14" s="17">
        <f>0.0082*196/209*'salaires 25%'!D14*1.075</f>
        <v>15.425653383507417</v>
      </c>
      <c r="E14" s="17">
        <f>0.0082*196/209*'salaires 25%'!E14*1.075</f>
        <v>15.828061732642393</v>
      </c>
      <c r="F14" s="17">
        <f>0.0082*196/209*'salaires 25%'!F14*1.075</f>
        <v>16.364606198155695</v>
      </c>
      <c r="G14" s="17">
        <f>0.0082*196/209*'salaires 25%'!G14*1.075</f>
        <v>16.901150663668997</v>
      </c>
      <c r="H14" s="17">
        <f>0.0082*196/209*'salaires 25%'!H14*1.075</f>
        <v>17.437695129182298</v>
      </c>
      <c r="I14" s="17">
        <f>0.0082*196/209*'salaires 25%'!I14*1.075</f>
        <v>17.638899303749785</v>
      </c>
      <c r="J14" s="17">
        <f>0.0082*196/209*'salaires 25%'!J14*1.075</f>
        <v>17.840103478317278</v>
      </c>
    </row>
    <row r="15" spans="1:10">
      <c r="A15" s="5">
        <v>70</v>
      </c>
      <c r="B15" s="17">
        <f>0.0082*196/209*'salaires 25%'!B15*1.075</f>
        <v>14.927210445812872</v>
      </c>
      <c r="C15" s="17">
        <f>0.0082*196/209*'salaires 25%'!C15*1.075</f>
        <v>15.33805110028479</v>
      </c>
      <c r="D15" s="17">
        <f>0.0082*196/209*'salaires 25%'!D15*1.075</f>
        <v>15.748891754756702</v>
      </c>
      <c r="E15" s="17">
        <f>0.0082*196/209*'salaires 25%'!E15*1.075</f>
        <v>16.159732409228614</v>
      </c>
      <c r="F15" s="17">
        <f>0.0082*196/209*'salaires 25%'!F15*1.075</f>
        <v>16.707519948524503</v>
      </c>
      <c r="G15" s="17">
        <f>0.0082*196/209*'salaires 25%'!G15*1.075</f>
        <v>17.255307487820385</v>
      </c>
      <c r="H15" s="17">
        <f>0.0082*196/209*'salaires 25%'!H15*1.075</f>
        <v>17.803095027116274</v>
      </c>
      <c r="I15" s="17">
        <f>0.0082*196/209*'salaires 25%'!I15*1.075</f>
        <v>18.00851535435223</v>
      </c>
      <c r="J15" s="17">
        <f>0.0082*196/209*'salaires 25%'!J15*1.075</f>
        <v>18.21393568158819</v>
      </c>
    </row>
    <row r="16" spans="1:10">
      <c r="A16" s="5">
        <v>75</v>
      </c>
      <c r="B16" s="17">
        <f>0.0082*196/209*'salaires 25%'!B16*1.075</f>
        <v>15.205216265594263</v>
      </c>
      <c r="C16" s="17">
        <f>0.0082*196/209*'salaires 25%'!C16*1.075</f>
        <v>15.623708456390437</v>
      </c>
      <c r="D16" s="17">
        <f>0.0082*196/209*'salaires 25%'!D16*1.075</f>
        <v>16.042200647186604</v>
      </c>
      <c r="E16" s="17">
        <f>0.0082*196/209*'salaires 25%'!E16*1.075</f>
        <v>16.46069283798278</v>
      </c>
      <c r="F16" s="17">
        <f>0.0082*196/209*'salaires 25%'!F16*1.075</f>
        <v>17.018682425711013</v>
      </c>
      <c r="G16" s="17">
        <f>0.0082*196/209*'salaires 25%'!G16*1.075</f>
        <v>17.576672013439239</v>
      </c>
      <c r="H16" s="17">
        <f>0.0082*196/209*'salaires 25%'!H16*1.075</f>
        <v>18.134661601167469</v>
      </c>
      <c r="I16" s="17">
        <f>0.0082*196/209*'salaires 25%'!I16*1.075</f>
        <v>18.343907696565555</v>
      </c>
      <c r="J16" s="17">
        <f>0.0082*196/209*'salaires 25%'!J16*1.075</f>
        <v>18.553153791963645</v>
      </c>
    </row>
    <row r="17" spans="1:10">
      <c r="A17" s="5">
        <v>80</v>
      </c>
      <c r="B17" s="17">
        <f>0.0082*196/209*'salaires 25%'!B17*1.075</f>
        <v>15.483222085375649</v>
      </c>
      <c r="C17" s="17">
        <f>0.0082*196/209*'salaires 25%'!C17*1.075</f>
        <v>15.909365812496079</v>
      </c>
      <c r="D17" s="17">
        <f>0.0082*196/209*'salaires 25%'!D17*1.075</f>
        <v>16.33550953961651</v>
      </c>
      <c r="E17" s="17">
        <f>0.0082*196/209*'salaires 25%'!E17*1.075</f>
        <v>16.761653266736939</v>
      </c>
      <c r="F17" s="17">
        <f>0.0082*196/209*'salaires 25%'!F17*1.075</f>
        <v>17.329844902897513</v>
      </c>
      <c r="G17" s="17">
        <f>0.0082*196/209*'salaires 25%'!G17*1.075</f>
        <v>17.89803653905809</v>
      </c>
      <c r="H17" s="17">
        <f>0.0082*196/209*'salaires 25%'!H17*1.075</f>
        <v>18.46622817521866</v>
      </c>
      <c r="I17" s="17">
        <f>0.0082*196/209*'salaires 25%'!I17*1.075</f>
        <v>18.679300038778877</v>
      </c>
      <c r="J17" s="17">
        <f>0.0082*196/209*'salaires 25%'!J17*1.075</f>
        <v>18.892371902339093</v>
      </c>
    </row>
    <row r="18" spans="1:10">
      <c r="A18" s="5">
        <v>85</v>
      </c>
      <c r="B18" s="17">
        <f>0.0082*196/209*'salaires 25%'!B18*1.075</f>
        <v>15.834984551221487</v>
      </c>
      <c r="C18" s="17">
        <f>0.0082*196/209*'salaires 25%'!C18*1.075</f>
        <v>16.270809814099142</v>
      </c>
      <c r="D18" s="17">
        <f>0.0082*196/209*'salaires 25%'!D18*1.075</f>
        <v>16.706635076976795</v>
      </c>
      <c r="E18" s="17">
        <f>0.0082*196/209*'salaires 25%'!E18*1.075</f>
        <v>17.142460339854455</v>
      </c>
      <c r="F18" s="17">
        <f>0.0082*196/209*'salaires 25%'!F18*1.075</f>
        <v>17.723560690357992</v>
      </c>
      <c r="G18" s="17">
        <f>0.0082*196/209*'salaires 25%'!G18*1.075</f>
        <v>18.304661040861536</v>
      </c>
      <c r="H18" s="17">
        <f>0.0082*196/209*'salaires 25%'!H18*1.075</f>
        <v>18.885761391365076</v>
      </c>
      <c r="I18" s="17">
        <f>0.0082*196/209*'salaires 25%'!I18*1.075</f>
        <v>19.103674022803901</v>
      </c>
      <c r="J18" s="17">
        <f>0.0082*196/209*'salaires 25%'!J18*1.075</f>
        <v>19.321586654242736</v>
      </c>
    </row>
    <row r="19" spans="1:10">
      <c r="A19" s="5">
        <v>90</v>
      </c>
      <c r="B19" s="17">
        <f>0.0082*196/209*'salaires 25%'!B19*1.075</f>
        <v>16.198094193384932</v>
      </c>
      <c r="C19" s="17">
        <f>0.0082*196/209*'salaires 25%'!C19*1.075</f>
        <v>16.643913299624881</v>
      </c>
      <c r="D19" s="17">
        <f>0.0082*196/209*'salaires 25%'!D19*1.075</f>
        <v>17.089732405864829</v>
      </c>
      <c r="E19" s="17">
        <f>0.0082*196/209*'salaires 25%'!E19*1.075</f>
        <v>17.535551512104785</v>
      </c>
      <c r="F19" s="17">
        <f>0.0082*196/209*'salaires 25%'!F19*1.075</f>
        <v>18.129976987091389</v>
      </c>
      <c r="G19" s="17">
        <f>0.0082*196/209*'salaires 25%'!G19*1.075</f>
        <v>18.72440246207799</v>
      </c>
      <c r="H19" s="17">
        <f>0.0082*196/209*'salaires 25%'!H19*1.075</f>
        <v>19.318827937064601</v>
      </c>
      <c r="I19" s="17">
        <f>0.0082*196/209*'salaires 25%'!I19*1.075</f>
        <v>19.54173749018457</v>
      </c>
      <c r="J19" s="17">
        <f>0.0082*196/209*'salaires 25%'!J19*1.075</f>
        <v>19.764647043304546</v>
      </c>
    </row>
    <row r="20" spans="1:10">
      <c r="A20" s="5">
        <v>95</v>
      </c>
      <c r="B20" s="17">
        <f>0.0082*196/209*'salaires 25%'!B20*1.075</f>
        <v>16.555530247389573</v>
      </c>
      <c r="C20" s="17">
        <f>0.0082*196/209*'salaires 25%'!C20*1.075</f>
        <v>17.011187043189285</v>
      </c>
      <c r="D20" s="17">
        <f>0.0082*196/209*'salaires 25%'!D20*1.075</f>
        <v>17.466843838988996</v>
      </c>
      <c r="E20" s="17">
        <f>0.0082*196/209*'salaires 25%'!E20*1.075</f>
        <v>17.922500634788712</v>
      </c>
      <c r="F20" s="17">
        <f>0.0082*196/209*'salaires 25%'!F20*1.075</f>
        <v>18.530043029188331</v>
      </c>
      <c r="G20" s="17">
        <f>0.0082*196/209*'salaires 25%'!G20*1.075</f>
        <v>19.13758542358795</v>
      </c>
      <c r="H20" s="17">
        <f>0.0082*196/209*'salaires 25%'!H20*1.075</f>
        <v>19.745127817987566</v>
      </c>
      <c r="I20" s="17">
        <f>0.0082*196/209*'salaires 25%'!I20*1.075</f>
        <v>19.972956215887422</v>
      </c>
      <c r="J20" s="17">
        <f>0.0082*196/209*'salaires 25%'!J20*1.075</f>
        <v>20.200784613787281</v>
      </c>
    </row>
    <row r="21" spans="1:10">
      <c r="A21" s="5">
        <v>100</v>
      </c>
      <c r="B21" s="17">
        <f>0.0082*196/209*'salaires 25%'!B21*1.075</f>
        <v>16.92431347771182</v>
      </c>
      <c r="C21" s="17">
        <f>0.0082*196/209*'salaires 25%'!C21*1.075</f>
        <v>17.39012027067637</v>
      </c>
      <c r="D21" s="17">
        <f>0.0082*196/209*'salaires 25%'!D21*1.075</f>
        <v>17.855927063640909</v>
      </c>
      <c r="E21" s="17">
        <f>0.0082*196/209*'salaires 25%'!E21*1.075</f>
        <v>18.321733856605452</v>
      </c>
      <c r="F21" s="17">
        <f>0.0082*196/209*'salaires 25%'!F21*1.075</f>
        <v>18.942809580558183</v>
      </c>
      <c r="G21" s="17">
        <f>0.0082*196/209*'salaires 25%'!G21*1.075</f>
        <v>19.563885304510912</v>
      </c>
      <c r="H21" s="17">
        <f>0.0082*196/209*'salaires 25%'!H21*1.075</f>
        <v>20.18496102846364</v>
      </c>
      <c r="I21" s="17">
        <f>0.0082*196/209*'salaires 25%'!I21*1.075</f>
        <v>20.417864424945911</v>
      </c>
      <c r="J21" s="17">
        <f>0.0082*196/209*'salaires 25%'!J21*1.075</f>
        <v>20.65076782142819</v>
      </c>
    </row>
    <row r="22" spans="1:10">
      <c r="A22" s="5">
        <v>105</v>
      </c>
      <c r="B22" s="17">
        <f>0.0082*196/209*'salaires 25%'!B22*1.075</f>
        <v>17.315791060669291</v>
      </c>
      <c r="C22" s="17">
        <f>0.0082*196/209*'salaires 25%'!C22*1.075</f>
        <v>17.792372466008807</v>
      </c>
      <c r="D22" s="17">
        <f>0.0082*196/209*'salaires 25%'!D22*1.075</f>
        <v>18.268953871348323</v>
      </c>
      <c r="E22" s="17">
        <f>0.0082*196/209*'salaires 25%'!E22*1.075</f>
        <v>18.74553527668785</v>
      </c>
      <c r="F22" s="17">
        <f>0.0082*196/209*'salaires 25%'!F22*1.075</f>
        <v>19.380977150473878</v>
      </c>
      <c r="G22" s="17">
        <f>0.0082*196/209*'salaires 25%'!G22*1.075</f>
        <v>20.016419024259907</v>
      </c>
      <c r="H22" s="17">
        <f>0.0082*196/209*'salaires 25%'!H22*1.075</f>
        <v>20.651860898045939</v>
      </c>
      <c r="I22" s="17">
        <f>0.0082*196/209*'salaires 25%'!I22*1.075</f>
        <v>20.890151600715697</v>
      </c>
      <c r="J22" s="17">
        <f>0.0082*196/209*'salaires 25%'!J22*1.075</f>
        <v>21.128442303385455</v>
      </c>
    </row>
    <row r="23" spans="1:10">
      <c r="A23" s="5">
        <v>110</v>
      </c>
      <c r="B23" s="17">
        <f>0.0082*196/209*'salaires 25%'!B23*1.075</f>
        <v>17.724289408103161</v>
      </c>
      <c r="C23" s="17">
        <f>0.0082*196/209*'salaires 25%'!C23*1.075</f>
        <v>18.212113887225264</v>
      </c>
      <c r="D23" s="17">
        <f>0.0082*196/209*'salaires 25%'!D23*1.075</f>
        <v>18.699938366347371</v>
      </c>
      <c r="E23" s="17">
        <f>0.0082*196/209*'salaires 25%'!E23*1.075</f>
        <v>19.187762845469479</v>
      </c>
      <c r="F23" s="17">
        <f>0.0082*196/209*'salaires 25%'!F23*1.075</f>
        <v>19.83819548429895</v>
      </c>
      <c r="G23" s="17">
        <f>0.0082*196/209*'salaires 25%'!G23*1.075</f>
        <v>20.488628123128422</v>
      </c>
      <c r="H23" s="17">
        <f>0.0082*196/209*'salaires 25%'!H23*1.075</f>
        <v>21.139060761957897</v>
      </c>
      <c r="I23" s="17">
        <f>0.0082*196/209*'salaires 25%'!I23*1.075</f>
        <v>21.382973001518952</v>
      </c>
      <c r="J23" s="17">
        <f>0.0082*196/209*'salaires 25%'!J23*1.075</f>
        <v>21.62688524108</v>
      </c>
    </row>
    <row r="24" spans="1:10">
      <c r="A24" s="5">
        <v>115</v>
      </c>
      <c r="B24" s="17">
        <f>0.0082*196/209*'salaires 25%'!B24*1.075</f>
        <v>18.161155696331061</v>
      </c>
      <c r="C24" s="17">
        <f>0.0082*196/209*'salaires 25%'!C24*1.075</f>
        <v>18.66100401824843</v>
      </c>
      <c r="D24" s="17">
        <f>0.0082*196/209*'salaires 25%'!D24*1.075</f>
        <v>19.160852340165796</v>
      </c>
      <c r="E24" s="17">
        <f>0.0082*196/209*'salaires 25%'!E24*1.075</f>
        <v>19.660700662083158</v>
      </c>
      <c r="F24" s="17">
        <f>0.0082*196/209*'salaires 25%'!F24*1.075</f>
        <v>20.327165091306323</v>
      </c>
      <c r="G24" s="17">
        <f>0.0082*196/209*'salaires 25%'!G24*1.075</f>
        <v>20.993629520529481</v>
      </c>
      <c r="H24" s="17">
        <f>0.0082*196/209*'salaires 25%'!H24*1.075</f>
        <v>21.660093949752635</v>
      </c>
      <c r="I24" s="17">
        <f>0.0082*196/209*'salaires 25%'!I24*1.075</f>
        <v>21.91001811071132</v>
      </c>
      <c r="J24" s="17">
        <f>0.0082*196/209*'salaires 25%'!J24*1.075</f>
        <v>22.159942271670008</v>
      </c>
    </row>
    <row r="25" spans="1:10">
      <c r="A25" s="5">
        <v>120</v>
      </c>
      <c r="B25" s="17">
        <f>0.0082*196/209*'salaires 25%'!B25*1.075</f>
        <v>18.660431454305794</v>
      </c>
      <c r="C25" s="17">
        <f>0.0082*196/209*'salaires 25%'!C25*1.075</f>
        <v>19.174021310846317</v>
      </c>
      <c r="D25" s="17">
        <f>0.0082*196/209*'salaires 25%'!D25*1.075</f>
        <v>19.687611167386841</v>
      </c>
      <c r="E25" s="17">
        <f>0.0082*196/209*'salaires 25%'!E25*1.075</f>
        <v>20.201201023927368</v>
      </c>
      <c r="F25" s="17">
        <f>0.0082*196/209*'salaires 25%'!F25*1.075</f>
        <v>20.885987499314741</v>
      </c>
      <c r="G25" s="17">
        <f>0.0082*196/209*'salaires 25%'!G25*1.075</f>
        <v>21.570773974702107</v>
      </c>
      <c r="H25" s="17">
        <f>0.0082*196/209*'salaires 25%'!H25*1.075</f>
        <v>22.255560450089479</v>
      </c>
      <c r="I25" s="17">
        <f>0.0082*196/209*'salaires 25%'!I25*1.075</f>
        <v>22.512355378359739</v>
      </c>
      <c r="J25" s="17">
        <f>0.0082*196/209*'salaires 25%'!J25*1.075</f>
        <v>22.769150306630006</v>
      </c>
    </row>
    <row r="26" spans="1:10">
      <c r="A26" s="5">
        <v>125</v>
      </c>
      <c r="B26" s="17">
        <f>0.0082*196/209*'salaires 25%'!B26*1.075</f>
        <v>19.13133927148651</v>
      </c>
      <c r="C26" s="17">
        <f>0.0082*196/209*'salaires 25%'!C26*1.075</f>
        <v>19.657889893637517</v>
      </c>
      <c r="D26" s="17">
        <f>0.0082*196/209*'salaires 25%'!D26*1.075</f>
        <v>20.184440515788516</v>
      </c>
      <c r="E26" s="17">
        <f>0.0082*196/209*'salaires 25%'!E26*1.075</f>
        <v>20.710991137939523</v>
      </c>
      <c r="F26" s="17">
        <f>0.0082*196/209*'salaires 25%'!F26*1.075</f>
        <v>21.41305863414086</v>
      </c>
      <c r="G26" s="17">
        <f>0.0082*196/209*'salaires 25%'!G26*1.075</f>
        <v>22.115126130342201</v>
      </c>
      <c r="H26" s="17">
        <f>0.0082*196/209*'salaires 25%'!H26*1.075</f>
        <v>22.817193626543542</v>
      </c>
      <c r="I26" s="17">
        <f>0.0082*196/209*'salaires 25%'!I26*1.075</f>
        <v>23.080468937619038</v>
      </c>
      <c r="J26" s="17">
        <f>0.0082*196/209*'salaires 25%'!J26*1.075</f>
        <v>23.343744248694549</v>
      </c>
    </row>
    <row r="27" spans="1:10">
      <c r="A27" s="5">
        <v>130</v>
      </c>
      <c r="B27" s="17">
        <f>0.0082*196/209*'salaires 25%'!B27*1.075</f>
        <v>19.596573500508427</v>
      </c>
      <c r="C27" s="17">
        <f>0.0082*196/209*'salaires 25%'!C27*1.075</f>
        <v>20.135928734467377</v>
      </c>
      <c r="D27" s="17">
        <f>0.0082*196/209*'salaires 25%'!D27*1.075</f>
        <v>20.675283968426317</v>
      </c>
      <c r="E27" s="17">
        <f>0.0082*196/209*'salaires 25%'!E27*1.075</f>
        <v>21.214639202385264</v>
      </c>
      <c r="F27" s="17">
        <f>0.0082*196/209*'salaires 25%'!F27*1.075</f>
        <v>21.933779514330528</v>
      </c>
      <c r="G27" s="17">
        <f>0.0082*196/209*'salaires 25%'!G27*1.075</f>
        <v>22.652919826275792</v>
      </c>
      <c r="H27" s="17">
        <f>0.0082*196/209*'salaires 25%'!H27*1.075</f>
        <v>23.372060138221059</v>
      </c>
      <c r="I27" s="17">
        <f>0.0082*196/209*'salaires 25%'!I27*1.075</f>
        <v>23.641737755200527</v>
      </c>
      <c r="J27" s="17">
        <f>0.0082*196/209*'salaires 25%'!J27*1.075</f>
        <v>23.911415372180002</v>
      </c>
    </row>
    <row r="28" spans="1:10">
      <c r="A28" s="5">
        <v>135</v>
      </c>
      <c r="B28" s="17">
        <f>0.0082*196/209*'salaires 25%'!B28*1.075</f>
        <v>20.084502082165553</v>
      </c>
      <c r="C28" s="17">
        <f>0.0082*196/209*'salaires 25%'!C28*1.075</f>
        <v>20.637286543142586</v>
      </c>
      <c r="D28" s="17">
        <f>0.0082*196/209*'salaires 25%'!D28*1.075</f>
        <v>21.190071004119616</v>
      </c>
      <c r="E28" s="17">
        <f>0.0082*196/209*'salaires 25%'!E28*1.075</f>
        <v>21.74285546509665</v>
      </c>
      <c r="F28" s="17">
        <f>0.0082*196/209*'salaires 25%'!F28*1.075</f>
        <v>22.479901413066028</v>
      </c>
      <c r="G28" s="17">
        <f>0.0082*196/209*'salaires 25%'!G28*1.075</f>
        <v>23.216947361035405</v>
      </c>
      <c r="H28" s="17">
        <f>0.0082*196/209*'salaires 25%'!H28*1.075</f>
        <v>23.95399330900479</v>
      </c>
      <c r="I28" s="17">
        <f>0.0082*196/209*'salaires 25%'!I28*1.075</f>
        <v>24.230385539493305</v>
      </c>
      <c r="J28" s="17">
        <f>0.0082*196/209*'salaires 25%'!J28*1.075</f>
        <v>24.506777769981824</v>
      </c>
    </row>
    <row r="29" spans="1:10">
      <c r="A29" s="5">
        <v>140</v>
      </c>
      <c r="B29" s="17">
        <f>0.0082*196/209*'salaires 25%'!B29*1.075</f>
        <v>20.578104251981486</v>
      </c>
      <c r="C29" s="17">
        <f>0.0082*196/209*'salaires 25%'!C29*1.075</f>
        <v>21.144474093779138</v>
      </c>
      <c r="D29" s="17">
        <f>0.0082*196/209*'salaires 25%'!D29*1.075</f>
        <v>21.710843935576797</v>
      </c>
      <c r="E29" s="17">
        <f>0.0082*196/209*'salaires 25%'!E29*1.075</f>
        <v>22.277213777374453</v>
      </c>
      <c r="F29" s="17">
        <f>0.0082*196/209*'salaires 25%'!F29*1.075</f>
        <v>23.032373566437993</v>
      </c>
      <c r="G29" s="17">
        <f>0.0082*196/209*'salaires 25%'!G29*1.075</f>
        <v>23.78753335550153</v>
      </c>
      <c r="H29" s="17">
        <f>0.0082*196/209*'salaires 25%'!H29*1.075</f>
        <v>24.542693144565074</v>
      </c>
      <c r="I29" s="17">
        <f>0.0082*196/209*'salaires 25%'!I29*1.075</f>
        <v>24.825878065463904</v>
      </c>
      <c r="J29" s="17">
        <f>0.0082*196/209*'salaires 25%'!J29*1.075</f>
        <v>25.10906298636273</v>
      </c>
    </row>
    <row r="30" spans="1:10">
      <c r="A30" s="5">
        <v>145</v>
      </c>
      <c r="B30" s="17">
        <f>0.0082*196/209*'salaires 25%'!B30*1.075</f>
        <v>21.088727186273832</v>
      </c>
      <c r="C30" s="17">
        <f>0.0082*196/209*'salaires 25%'!C30*1.075</f>
        <v>21.669150870299717</v>
      </c>
      <c r="D30" s="17">
        <f>0.0082*196/209*'salaires 25%'!D30*1.075</f>
        <v>22.249574554325601</v>
      </c>
      <c r="E30" s="17">
        <f>0.0082*196/209*'salaires 25%'!E30*1.075</f>
        <v>22.829998238351482</v>
      </c>
      <c r="F30" s="17">
        <f>0.0082*196/209*'salaires 25%'!F30*1.075</f>
        <v>23.603896483719332</v>
      </c>
      <c r="G30" s="17">
        <f>0.0082*196/209*'salaires 25%'!G30*1.075</f>
        <v>24.377794729087178</v>
      </c>
      <c r="H30" s="17">
        <f>0.0082*196/209*'salaires 25%'!H30*1.075</f>
        <v>25.151692974455031</v>
      </c>
      <c r="I30" s="17">
        <f>0.0082*196/209*'salaires 25%'!I30*1.075</f>
        <v>25.441904816467972</v>
      </c>
      <c r="J30" s="17">
        <f>0.0082*196/209*'salaires 25%'!J30*1.075</f>
        <v>25.732116658480916</v>
      </c>
    </row>
    <row r="31" spans="1:10">
      <c r="A31" s="5">
        <v>150</v>
      </c>
      <c r="B31" s="17">
        <f>0.0082*196/209*'salaires 25%'!B31*1.075</f>
        <v>21.610697296883785</v>
      </c>
      <c r="C31" s="17">
        <f>0.0082*196/209*'salaires 25%'!C31*1.075</f>
        <v>22.205487130742974</v>
      </c>
      <c r="D31" s="17">
        <f>0.0082*196/209*'salaires 25%'!D31*1.075</f>
        <v>22.800276964602151</v>
      </c>
      <c r="E31" s="17">
        <f>0.0082*196/209*'salaires 25%'!E31*1.075</f>
        <v>23.39506679846134</v>
      </c>
      <c r="F31" s="17">
        <f>0.0082*196/209*'salaires 25%'!F31*1.075</f>
        <v>24.188119910273592</v>
      </c>
      <c r="G31" s="17">
        <f>0.0082*196/209*'salaires 25%'!G31*1.075</f>
        <v>24.981173022085841</v>
      </c>
      <c r="H31" s="17">
        <f>0.0082*196/209*'salaires 25%'!H31*1.075</f>
        <v>25.77422613389809</v>
      </c>
      <c r="I31" s="17">
        <f>0.0082*196/209*'salaires 25%'!I31*1.075</f>
        <v>26.07162105082768</v>
      </c>
      <c r="J31" s="17">
        <f>0.0082*196/209*'salaires 25%'!J31*1.075</f>
        <v>26.369015967757274</v>
      </c>
    </row>
    <row r="32" spans="1:10">
      <c r="A32" s="3">
        <v>155</v>
      </c>
      <c r="B32" s="17">
        <f>0.0082*196/209*'salaires 25%'!B32*1.075</f>
        <v>22.132667407493742</v>
      </c>
      <c r="C32" s="17">
        <f>0.0082*196/209*'salaires 25%'!C32*1.075</f>
        <v>22.741823391186223</v>
      </c>
      <c r="D32" s="17">
        <f>0.0082*196/209*'salaires 25%'!D32*1.075</f>
        <v>23.350979374878712</v>
      </c>
      <c r="E32" s="17">
        <f>0.0082*196/209*'salaires 25%'!E32*1.075</f>
        <v>23.960135358571204</v>
      </c>
      <c r="F32" s="17">
        <f>0.0082*196/209*'salaires 25%'!F32*1.075</f>
        <v>24.772343336827852</v>
      </c>
      <c r="G32" s="17">
        <f>0.0082*196/209*'salaires 25%'!G32*1.075</f>
        <v>25.584551315084507</v>
      </c>
      <c r="H32" s="17">
        <f>0.0082*196/209*'salaires 25%'!H32*1.075</f>
        <v>26.396759293341155</v>
      </c>
      <c r="I32" s="17">
        <f>0.0082*196/209*'salaires 25%'!I32*1.075</f>
        <v>26.7013372851874</v>
      </c>
      <c r="J32" s="17">
        <f>0.0082*196/209*'salaires 25%'!J32*1.075</f>
        <v>27.005915277033637</v>
      </c>
    </row>
    <row r="33" spans="1:10">
      <c r="A33" s="3">
        <v>160</v>
      </c>
      <c r="B33" s="17">
        <f>0.0082*196/209*'salaires 25%'!B33*1.075</f>
        <v>22.751088516803353</v>
      </c>
      <c r="C33" s="17">
        <f>0.0082*196/209*'salaires 25%'!C33*1.075</f>
        <v>23.377265264972248</v>
      </c>
      <c r="D33" s="17">
        <f>0.0082*196/209*'salaires 25%'!D33*1.075</f>
        <v>24.003442013141147</v>
      </c>
      <c r="E33" s="17">
        <f>0.0082*196/209*'salaires 25%'!E33*1.075</f>
        <v>24.629618761310052</v>
      </c>
      <c r="F33" s="17">
        <f>0.0082*196/209*'salaires 25%'!F33*1.075</f>
        <v>25.464521092201917</v>
      </c>
      <c r="G33" s="17">
        <f>0.0082*196/209*'salaires 25%'!G33*1.075</f>
        <v>26.299423423093781</v>
      </c>
      <c r="H33" s="17">
        <f>0.0082*196/209*'salaires 25%'!H33*1.075</f>
        <v>27.134325753985649</v>
      </c>
      <c r="I33" s="17">
        <f>0.0082*196/209*'salaires 25%'!I33*1.075</f>
        <v>27.447414128070101</v>
      </c>
      <c r="J33" s="17">
        <f>0.0082*196/209*'salaires 25%'!J33*1.075</f>
        <v>27.760502502154548</v>
      </c>
    </row>
    <row r="34" spans="1:10">
      <c r="A34" s="5">
        <v>165</v>
      </c>
      <c r="B34" s="17">
        <f>0.0082*196/209*'salaires 25%'!B34*1.075</f>
        <v>23.295752980048523</v>
      </c>
      <c r="C34" s="17">
        <f>0.0082*196/209*'salaires 25%'!C34*1.075</f>
        <v>23.936920493260867</v>
      </c>
      <c r="D34" s="17">
        <f>0.0082*196/209*'salaires 25%'!D34*1.075</f>
        <v>24.578088006473209</v>
      </c>
      <c r="E34" s="17">
        <f>0.0082*196/209*'salaires 25%'!E34*1.075</f>
        <v>25.219255519685561</v>
      </c>
      <c r="F34" s="17">
        <f>0.0082*196/209*'salaires 25%'!F34*1.075</f>
        <v>26.074145537302012</v>
      </c>
      <c r="G34" s="17">
        <f>0.0082*196/209*'salaires 25%'!G34*1.075</f>
        <v>26.929035554918471</v>
      </c>
      <c r="H34" s="17">
        <f>0.0082*196/209*'salaires 25%'!H34*1.075</f>
        <v>27.783925572534933</v>
      </c>
      <c r="I34" s="17">
        <f>0.0082*196/209*'salaires 25%'!I34*1.075</f>
        <v>28.104509329141102</v>
      </c>
      <c r="J34" s="17">
        <f>0.0082*196/209*'salaires 25%'!J34*1.075</f>
        <v>28.425093085747278</v>
      </c>
    </row>
    <row r="35" spans="1:10">
      <c r="A35" s="5">
        <v>170</v>
      </c>
      <c r="B35" s="17">
        <f>0.0082*196/209*'salaires 25%'!B35*1.075</f>
        <v>23.868785384087708</v>
      </c>
      <c r="C35" s="17">
        <f>0.0082*196/209*'salaires 25%'!C35*1.075</f>
        <v>24.525724431356174</v>
      </c>
      <c r="D35" s="17">
        <f>0.0082*196/209*'salaires 25%'!D35*1.075</f>
        <v>25.182663478624647</v>
      </c>
      <c r="E35" s="17">
        <f>0.0082*196/209*'salaires 25%'!E35*1.075</f>
        <v>25.839602525893113</v>
      </c>
      <c r="F35" s="17">
        <f>0.0082*196/209*'salaires 25%'!F35*1.075</f>
        <v>26.715521255584402</v>
      </c>
      <c r="G35" s="17">
        <f>0.0082*196/209*'salaires 25%'!G35*1.075</f>
        <v>27.591439985275702</v>
      </c>
      <c r="H35" s="17">
        <f>0.0082*196/209*'salaires 25%'!H35*1.075</f>
        <v>28.467358714966988</v>
      </c>
      <c r="I35" s="17">
        <f>0.0082*196/209*'salaires 25%'!I35*1.075</f>
        <v>28.795828238601228</v>
      </c>
      <c r="J35" s="17">
        <f>0.0082*196/209*'salaires 25%'!J35*1.075</f>
        <v>29.124297762235457</v>
      </c>
    </row>
    <row r="36" spans="1:10">
      <c r="A36" s="5">
        <v>175</v>
      </c>
      <c r="B36" s="17">
        <f>0.0082*196/209*'salaires 25%'!B36*1.075</f>
        <v>24.458838552603311</v>
      </c>
      <c r="C36" s="17">
        <f>0.0082*196/209*'salaires 25%'!C36*1.075</f>
        <v>25.132017595335508</v>
      </c>
      <c r="D36" s="17">
        <f>0.0082*196/209*'salaires 25%'!D36*1.075</f>
        <v>25.805196638067709</v>
      </c>
      <c r="E36" s="17">
        <f>0.0082*196/209*'salaires 25%'!E36*1.075</f>
        <v>26.478375680799907</v>
      </c>
      <c r="F36" s="17">
        <f>0.0082*196/209*'salaires 25%'!F36*1.075</f>
        <v>27.375947737776173</v>
      </c>
      <c r="G36" s="17">
        <f>0.0082*196/209*'salaires 25%'!G36*1.075</f>
        <v>28.273519794752449</v>
      </c>
      <c r="H36" s="17">
        <f>0.0082*196/209*'salaires 25%'!H36*1.075</f>
        <v>29.171091851728715</v>
      </c>
      <c r="I36" s="17">
        <f>0.0082*196/209*'salaires 25%'!I36*1.075</f>
        <v>29.507681373094812</v>
      </c>
      <c r="J36" s="17">
        <f>0.0082*196/209*'salaires 25%'!J36*1.075</f>
        <v>29.844270894460916</v>
      </c>
    </row>
    <row r="37" spans="1:10">
      <c r="A37" s="5">
        <v>180</v>
      </c>
      <c r="B37" s="17">
        <f>0.0082*196/209*'salaires 25%'!B37*1.075</f>
        <v>25.065912485595319</v>
      </c>
      <c r="C37" s="17">
        <f>0.0082*196/209*'salaires 25%'!C37*1.075</f>
        <v>25.755799985198855</v>
      </c>
      <c r="D37" s="17">
        <f>0.0082*196/209*'salaires 25%'!D37*1.075</f>
        <v>26.445687484802392</v>
      </c>
      <c r="E37" s="17">
        <f>0.0082*196/209*'salaires 25%'!E37*1.075</f>
        <v>27.135574984405935</v>
      </c>
      <c r="F37" s="17">
        <f>0.0082*196/209*'salaires 25%'!F37*1.075</f>
        <v>28.05542498387732</v>
      </c>
      <c r="G37" s="17">
        <f>0.0082*196/209*'salaires 25%'!G37*1.075</f>
        <v>28.975274983348715</v>
      </c>
      <c r="H37" s="17">
        <f>0.0082*196/209*'salaires 25%'!H37*1.075</f>
        <v>29.895124982820104</v>
      </c>
      <c r="I37" s="17">
        <f>0.0082*196/209*'salaires 25%'!I37*1.075</f>
        <v>30.240068732621872</v>
      </c>
      <c r="J37" s="17">
        <f>0.0082*196/209*'salaires 25%'!J37*1.075</f>
        <v>30.585012482423643</v>
      </c>
    </row>
    <row r="38" spans="1:10">
      <c r="A38" s="5">
        <v>185</v>
      </c>
      <c r="B38" s="17">
        <f>0.0082*196/209*'salaires 25%'!B38*1.075</f>
        <v>25.684333594904931</v>
      </c>
      <c r="C38" s="17">
        <f>0.0082*196/209*'salaires 25%'!C38*1.075</f>
        <v>26.391241858984884</v>
      </c>
      <c r="D38" s="17">
        <f>0.0082*196/209*'salaires 25%'!D38*1.075</f>
        <v>27.098150123064833</v>
      </c>
      <c r="E38" s="17">
        <f>0.0082*196/209*'salaires 25%'!E38*1.075</f>
        <v>27.805058387144793</v>
      </c>
      <c r="F38" s="17">
        <f>0.0082*196/209*'salaires 25%'!F38*1.075</f>
        <v>28.747602739251384</v>
      </c>
      <c r="G38" s="17">
        <f>0.0082*196/209*'salaires 25%'!G38*1.075</f>
        <v>29.690147091357996</v>
      </c>
      <c r="H38" s="17">
        <f>0.0082*196/209*'salaires 25%'!H38*1.075</f>
        <v>30.632691443464594</v>
      </c>
      <c r="I38" s="17">
        <f>0.0082*196/209*'salaires 25%'!I38*1.075</f>
        <v>30.986145575504569</v>
      </c>
      <c r="J38" s="17">
        <f>0.0082*196/209*'salaires 25%'!J38*1.075</f>
        <v>31.339599707544547</v>
      </c>
    </row>
    <row r="39" spans="1:10">
      <c r="A39" s="5">
        <v>190</v>
      </c>
      <c r="B39" s="17">
        <f>0.0082*196/209*'salaires 25%'!B39*1.075</f>
        <v>26.31410188053216</v>
      </c>
      <c r="C39" s="17">
        <f>0.0082*196/209*'salaires 25%'!C39*1.075</f>
        <v>27.038343216693594</v>
      </c>
      <c r="D39" s="17">
        <f>0.0082*196/209*'salaires 25%'!D39*1.075</f>
        <v>27.762584552855028</v>
      </c>
      <c r="E39" s="17">
        <f>0.0082*196/209*'salaires 25%'!E39*1.075</f>
        <v>28.486825889016462</v>
      </c>
      <c r="F39" s="17">
        <f>0.0082*196/209*'salaires 25%'!F39*1.075</f>
        <v>29.452481003898377</v>
      </c>
      <c r="G39" s="17">
        <f>0.0082*196/209*'salaires 25%'!G39*1.075</f>
        <v>30.418136118780286</v>
      </c>
      <c r="H39" s="17">
        <f>0.0082*196/209*'salaires 25%'!H39*1.075</f>
        <v>31.383791233662205</v>
      </c>
      <c r="I39" s="17">
        <f>0.0082*196/209*'salaires 25%'!I39*1.075</f>
        <v>31.745911901742922</v>
      </c>
      <c r="J39" s="17">
        <f>0.0082*196/209*'salaires 25%'!J39*1.075</f>
        <v>32.108032569823635</v>
      </c>
    </row>
    <row r="40" spans="1:10">
      <c r="A40" s="5">
        <v>195</v>
      </c>
      <c r="B40" s="17">
        <f>0.0082*196/209*'salaires 25%'!B40*1.075</f>
        <v>26.966564518794598</v>
      </c>
      <c r="C40" s="17">
        <f>0.0082*196/209*'salaires 25%'!C40*1.075</f>
        <v>27.708763542247656</v>
      </c>
      <c r="D40" s="17">
        <f>0.0082*196/209*'salaires 25%'!D40*1.075</f>
        <v>28.450962565700721</v>
      </c>
      <c r="E40" s="17">
        <f>0.0082*196/209*'salaires 25%'!E40*1.075</f>
        <v>29.193161589153778</v>
      </c>
      <c r="F40" s="17">
        <f>0.0082*196/209*'salaires 25%'!F40*1.075</f>
        <v>30.182760287091202</v>
      </c>
      <c r="G40" s="17">
        <f>0.0082*196/209*'salaires 25%'!G40*1.075</f>
        <v>31.172358985028612</v>
      </c>
      <c r="H40" s="17">
        <f>0.0082*196/209*'salaires 25%'!H40*1.075</f>
        <v>32.161957682966033</v>
      </c>
      <c r="I40" s="17">
        <f>0.0082*196/209*'salaires 25%'!I40*1.075</f>
        <v>32.533057194692567</v>
      </c>
      <c r="J40" s="17">
        <f>0.0082*196/209*'salaires 25%'!J40*1.075</f>
        <v>32.904156706419101</v>
      </c>
    </row>
    <row r="41" spans="1:10">
      <c r="A41" s="5">
        <v>200</v>
      </c>
      <c r="B41" s="17">
        <f>0.0082*196/209*'salaires 25%'!B41*1.075</f>
        <v>27.624700745215847</v>
      </c>
      <c r="C41" s="17">
        <f>0.0082*196/209*'salaires 25%'!C41*1.075</f>
        <v>28.385013609763067</v>
      </c>
      <c r="D41" s="17">
        <f>0.0082*196/209*'salaires 25%'!D41*1.075</f>
        <v>29.145326474310291</v>
      </c>
      <c r="E41" s="17">
        <f>0.0082*196/209*'salaires 25%'!E41*1.075</f>
        <v>29.905639338857515</v>
      </c>
      <c r="F41" s="17">
        <f>0.0082*196/209*'salaires 25%'!F41*1.075</f>
        <v>30.919389824920483</v>
      </c>
      <c r="G41" s="17">
        <f>0.0082*196/209*'salaires 25%'!G41*1.075</f>
        <v>31.93314031098345</v>
      </c>
      <c r="H41" s="17">
        <f>0.0082*196/209*'salaires 25%'!H41*1.075</f>
        <v>32.946890797046414</v>
      </c>
      <c r="I41" s="17">
        <f>0.0082*196/209*'salaires 25%'!I41*1.075</f>
        <v>33.327047229320023</v>
      </c>
      <c r="J41" s="17">
        <f>0.0082*196/209*'salaires 25%'!J41*1.075</f>
        <v>33.707203661593645</v>
      </c>
    </row>
    <row r="42" spans="1:10">
      <c r="A42" s="5">
        <v>205</v>
      </c>
      <c r="B42" s="17">
        <f>0.0082*196/209*'salaires 25%'!B42*1.075</f>
        <v>28.311204912431105</v>
      </c>
      <c r="C42" s="17">
        <f>0.0082*196/209*'salaires 25%'!C42*1.075</f>
        <v>29.090412387085184</v>
      </c>
      <c r="D42" s="17">
        <f>0.0082*196/209*'salaires 25%'!D42*1.075</f>
        <v>29.869619861739242</v>
      </c>
      <c r="E42" s="17">
        <f>0.0082*196/209*'salaires 25%'!E42*1.075</f>
        <v>30.648827336393303</v>
      </c>
      <c r="F42" s="17">
        <f>0.0082*196/209*'salaires 25%'!F42*1.075</f>
        <v>31.687770635932065</v>
      </c>
      <c r="G42" s="17">
        <f>0.0082*196/209*'salaires 25%'!G42*1.075</f>
        <v>32.726713935470819</v>
      </c>
      <c r="H42" s="17">
        <f>0.0082*196/209*'salaires 25%'!H42*1.075</f>
        <v>33.765657235009577</v>
      </c>
      <c r="I42" s="17">
        <f>0.0082*196/209*'salaires 25%'!I42*1.075</f>
        <v>34.155260972336613</v>
      </c>
      <c r="J42" s="17">
        <f>0.0082*196/209*'salaires 25%'!J42*1.075</f>
        <v>34.544864709663642</v>
      </c>
    </row>
    <row r="43" spans="1:10">
      <c r="A43" s="5">
        <v>210</v>
      </c>
      <c r="B43" s="17">
        <f>0.0082*196/209*'salaires 25%'!B43*1.075</f>
        <v>29.00905625596398</v>
      </c>
      <c r="C43" s="17">
        <f>0.0082*196/209*'salaires 25%'!C43*1.075</f>
        <v>29.807470648329961</v>
      </c>
      <c r="D43" s="17">
        <f>0.0082*196/209*'salaires 25%'!D43*1.075</f>
        <v>30.605885040695934</v>
      </c>
      <c r="E43" s="17">
        <f>0.0082*196/209*'salaires 25%'!E43*1.075</f>
        <v>31.404299433061912</v>
      </c>
      <c r="F43" s="17">
        <f>0.0082*196/209*'salaires 25%'!F43*1.075</f>
        <v>32.468851956216561</v>
      </c>
      <c r="G43" s="17">
        <f>0.0082*196/209*'salaires 25%'!G43*1.075</f>
        <v>33.5334044793712</v>
      </c>
      <c r="H43" s="17">
        <f>0.0082*196/209*'salaires 25%'!H43*1.075</f>
        <v>34.597957002525845</v>
      </c>
      <c r="I43" s="17">
        <f>0.0082*196/209*'salaires 25%'!I43*1.075</f>
        <v>34.99716419870883</v>
      </c>
      <c r="J43" s="17">
        <f>0.0082*196/209*'salaires 25%'!J43*1.075</f>
        <v>35.39637139489183</v>
      </c>
    </row>
    <row r="44" spans="1:10">
      <c r="A44" s="5">
        <v>215</v>
      </c>
      <c r="B44" s="17">
        <f>0.0082*196/209*'salaires 25%'!B44*1.075</f>
        <v>29.723928363973258</v>
      </c>
      <c r="C44" s="17">
        <f>0.0082*196/209*'salaires 25%'!C44*1.075</f>
        <v>30.542018135458761</v>
      </c>
      <c r="D44" s="17">
        <f>0.0082*196/209*'salaires 25%'!D44*1.075</f>
        <v>31.360107906944258</v>
      </c>
      <c r="E44" s="17">
        <f>0.0082*196/209*'salaires 25%'!E44*1.075</f>
        <v>32.178197678429761</v>
      </c>
      <c r="F44" s="17">
        <f>0.0082*196/209*'salaires 25%'!F44*1.075</f>
        <v>33.268984040410437</v>
      </c>
      <c r="G44" s="17">
        <f>0.0082*196/209*'salaires 25%'!G44*1.075</f>
        <v>34.359770402391099</v>
      </c>
      <c r="H44" s="17">
        <f>0.0082*196/209*'salaires 25%'!H44*1.075</f>
        <v>35.450556764371775</v>
      </c>
      <c r="I44" s="17">
        <f>0.0082*196/209*'salaires 25%'!I44*1.075</f>
        <v>35.859601650114527</v>
      </c>
      <c r="J44" s="17">
        <f>0.0082*196/209*'salaires 25%'!J44*1.075</f>
        <v>36.268646535857279</v>
      </c>
    </row>
    <row r="45" spans="1:10">
      <c r="A45" s="5">
        <v>220</v>
      </c>
      <c r="B45" s="17">
        <f>0.0082*196/209*'salaires 25%'!B45*1.075</f>
        <v>30.455821236458956</v>
      </c>
      <c r="C45" s="17">
        <f>0.0082*196/209*'salaires 25%'!C45*1.075</f>
        <v>31.294054848471585</v>
      </c>
      <c r="D45" s="17">
        <f>0.0082*196/209*'salaires 25%'!D45*1.075</f>
        <v>32.132288460484212</v>
      </c>
      <c r="E45" s="17">
        <f>0.0082*196/209*'salaires 25%'!E45*1.075</f>
        <v>32.970522072496848</v>
      </c>
      <c r="F45" s="17">
        <f>0.0082*196/209*'salaires 25%'!F45*1.075</f>
        <v>34.088166888513683</v>
      </c>
      <c r="G45" s="17">
        <f>0.0082*196/209*'salaires 25%'!G45*1.075</f>
        <v>35.205811704530539</v>
      </c>
      <c r="H45" s="17">
        <f>0.0082*196/209*'salaires 25%'!H45*1.075</f>
        <v>36.323456520547374</v>
      </c>
      <c r="I45" s="17">
        <f>0.0082*196/209*'salaires 25%'!I45*1.075</f>
        <v>36.742573326553689</v>
      </c>
      <c r="J45" s="17">
        <f>0.0082*196/209*'salaires 25%'!J45*1.075</f>
        <v>37.161690132560011</v>
      </c>
    </row>
    <row r="46" spans="1:10">
      <c r="A46" s="5">
        <v>225</v>
      </c>
      <c r="B46" s="17">
        <f>0.0082*196/209*'salaires 25%'!B46*1.075</f>
        <v>31.210408461579863</v>
      </c>
      <c r="C46" s="17">
        <f>0.0082*196/209*'salaires 25%'!C46*1.075</f>
        <v>32.069410529329772</v>
      </c>
      <c r="D46" s="17">
        <f>0.0082*196/209*'salaires 25%'!D46*1.075</f>
        <v>32.928412597079671</v>
      </c>
      <c r="E46" s="17">
        <f>0.0082*196/209*'salaires 25%'!E46*1.075</f>
        <v>33.787414664829576</v>
      </c>
      <c r="F46" s="17">
        <f>0.0082*196/209*'salaires 25%'!F46*1.075</f>
        <v>34.932750755162786</v>
      </c>
      <c r="G46" s="17">
        <f>0.0082*196/209*'salaires 25%'!G46*1.075</f>
        <v>36.078086845495989</v>
      </c>
      <c r="H46" s="17">
        <f>0.0082*196/209*'salaires 25%'!H46*1.075</f>
        <v>37.223422935829198</v>
      </c>
      <c r="I46" s="17">
        <f>0.0082*196/209*'salaires 25%'!I46*1.075</f>
        <v>37.652923969704148</v>
      </c>
      <c r="J46" s="17">
        <f>0.0082*196/209*'salaires 25%'!J46*1.075</f>
        <v>38.082425003579104</v>
      </c>
    </row>
    <row r="47" spans="1:10">
      <c r="A47" s="5">
        <v>230</v>
      </c>
      <c r="B47" s="17">
        <f>0.0082*196/209*'salaires 25%'!B47*1.075</f>
        <v>31.982016451177188</v>
      </c>
      <c r="C47" s="17">
        <f>0.0082*196/209*'salaires 25%'!C47*1.075</f>
        <v>32.862255436071969</v>
      </c>
      <c r="D47" s="17">
        <f>0.0082*196/209*'salaires 25%'!D47*1.075</f>
        <v>33.74249442096675</v>
      </c>
      <c r="E47" s="17">
        <f>0.0082*196/209*'salaires 25%'!E47*1.075</f>
        <v>34.622733405861538</v>
      </c>
      <c r="F47" s="17">
        <f>0.0082*196/209*'salaires 25%'!F47*1.075</f>
        <v>35.796385385721251</v>
      </c>
      <c r="G47" s="17">
        <f>0.0082*196/209*'salaires 25%'!G47*1.075</f>
        <v>36.970037365580971</v>
      </c>
      <c r="H47" s="17">
        <f>0.0082*196/209*'salaires 25%'!H47*1.075</f>
        <v>38.143689345440677</v>
      </c>
      <c r="I47" s="17">
        <f>0.0082*196/209*'salaires 25%'!I47*1.075</f>
        <v>38.583808837888078</v>
      </c>
      <c r="J47" s="17">
        <f>0.0082*196/209*'salaires 25%'!J47*1.075</f>
        <v>39.023928330335458</v>
      </c>
    </row>
    <row r="48" spans="1:10">
      <c r="A48" s="5">
        <v>235</v>
      </c>
      <c r="B48" s="17">
        <f>0.0082*196/209*'salaires 25%'!B48*1.075</f>
        <v>32.781992381568521</v>
      </c>
      <c r="C48" s="17">
        <f>0.0082*196/209*'salaires 25%'!C48*1.075</f>
        <v>33.684249052620864</v>
      </c>
      <c r="D48" s="17">
        <f>0.0082*196/209*'salaires 25%'!D48*1.075</f>
        <v>34.586505723673206</v>
      </c>
      <c r="E48" s="17">
        <f>0.0082*196/209*'salaires 25%'!E48*1.075</f>
        <v>35.488762394725548</v>
      </c>
      <c r="F48" s="17">
        <f>0.0082*196/209*'salaires 25%'!F48*1.075</f>
        <v>36.691771289462011</v>
      </c>
      <c r="G48" s="17">
        <f>0.0082*196/209*'salaires 25%'!G48*1.075</f>
        <v>37.894780184198467</v>
      </c>
      <c r="H48" s="17">
        <f>0.0082*196/209*'salaires 25%'!H48*1.075</f>
        <v>39.097789078934923</v>
      </c>
      <c r="I48" s="17">
        <f>0.0082*196/209*'salaires 25%'!I48*1.075</f>
        <v>39.548917414461094</v>
      </c>
      <c r="J48" s="17">
        <f>0.0082*196/209*'salaires 25%'!J48*1.075</f>
        <v>40.000045749987279</v>
      </c>
    </row>
    <row r="49" spans="1:10">
      <c r="A49" s="5">
        <v>240</v>
      </c>
      <c r="B49" s="17">
        <f>0.0082*196/209*'salaires 25%'!B49*1.075</f>
        <v>33.791891073835608</v>
      </c>
      <c r="C49" s="17">
        <f>0.0082*196/209*'salaires 25%'!C49*1.075</f>
        <v>34.721943121739343</v>
      </c>
      <c r="D49" s="17">
        <f>0.0082*196/209*'salaires 25%'!D49*1.075</f>
        <v>35.651995169643065</v>
      </c>
      <c r="E49" s="17">
        <f>0.0082*196/209*'salaires 25%'!E49*1.075</f>
        <v>36.582047217546801</v>
      </c>
      <c r="F49" s="17">
        <f>0.0082*196/209*'salaires 25%'!F49*1.075</f>
        <v>37.822116614751778</v>
      </c>
      <c r="G49" s="17">
        <f>0.0082*196/209*'salaires 25%'!G49*1.075</f>
        <v>39.062186011956761</v>
      </c>
      <c r="H49" s="17">
        <f>0.0082*196/209*'salaires 25%'!H49*1.075</f>
        <v>40.302255409161738</v>
      </c>
      <c r="I49" s="17">
        <f>0.0082*196/209*'salaires 25%'!I49*1.075</f>
        <v>40.767281433113595</v>
      </c>
      <c r="J49" s="17">
        <f>0.0082*196/209*'salaires 25%'!J49*1.075</f>
        <v>41.232307457065474</v>
      </c>
    </row>
    <row r="50" spans="1:10">
      <c r="A50" s="5">
        <v>245</v>
      </c>
      <c r="B50" s="17">
        <f>0.0082*196/209*'salaires 25%'!B50*1.075</f>
        <v>34.614561356862161</v>
      </c>
      <c r="C50" s="17">
        <f>0.0082*196/209*'salaires 25%'!C50*1.075</f>
        <v>35.567255706133601</v>
      </c>
      <c r="D50" s="17">
        <f>0.0082*196/209*'salaires 25%'!D50*1.075</f>
        <v>36.519950055405026</v>
      </c>
      <c r="E50" s="17">
        <f>0.0082*196/209*'salaires 25%'!E50*1.075</f>
        <v>37.472644404676458</v>
      </c>
      <c r="F50" s="17">
        <f>0.0082*196/209*'salaires 25%'!F50*1.075</f>
        <v>38.742903537038387</v>
      </c>
      <c r="G50" s="17">
        <f>0.0082*196/209*'salaires 25%'!G50*1.075</f>
        <v>40.013162669400295</v>
      </c>
      <c r="H50" s="17">
        <f>0.0082*196/209*'salaires 25%'!H50*1.075</f>
        <v>41.283421801762209</v>
      </c>
      <c r="I50" s="17">
        <f>0.0082*196/209*'salaires 25%'!I50*1.075</f>
        <v>41.759768976397936</v>
      </c>
      <c r="J50" s="17">
        <f>0.0082*196/209*'salaires 25%'!J50*1.075</f>
        <v>42.236116151033642</v>
      </c>
    </row>
    <row r="51" spans="1:10">
      <c r="A51" s="5">
        <v>250</v>
      </c>
      <c r="B51" s="17">
        <f>0.0082*196/209*'salaires 25%'!B51*1.075</f>
        <v>35.471273168841549</v>
      </c>
      <c r="C51" s="17">
        <f>0.0082*196/209*'salaires 25%'!C51*1.075</f>
        <v>36.447546742295891</v>
      </c>
      <c r="D51" s="17">
        <f>0.0082*196/209*'salaires 25%'!D51*1.075</f>
        <v>37.423820315750255</v>
      </c>
      <c r="E51" s="17">
        <f>0.0082*196/209*'salaires 25%'!E51*1.075</f>
        <v>38.400093889204605</v>
      </c>
      <c r="F51" s="17">
        <f>0.0082*196/209*'salaires 25%'!F51*1.075</f>
        <v>39.701791987143743</v>
      </c>
      <c r="G51" s="17">
        <f>0.0082*196/209*'salaires 25%'!G51*1.075</f>
        <v>41.003490085082881</v>
      </c>
      <c r="H51" s="17">
        <f>0.0082*196/209*'salaires 25%'!H51*1.075</f>
        <v>42.305188183022025</v>
      </c>
      <c r="I51" s="17">
        <f>0.0082*196/209*'salaires 25%'!I51*1.075</f>
        <v>42.793324969749193</v>
      </c>
      <c r="J51" s="17">
        <f>0.0082*196/209*'salaires 25%'!J51*1.075</f>
        <v>43.281461756476375</v>
      </c>
    </row>
    <row r="52" spans="1:10">
      <c r="A52" s="5">
        <v>255</v>
      </c>
      <c r="B52" s="17">
        <f>0.0082*196/209*'salaires 25%'!B52*1.075</f>
        <v>36.350679333456135</v>
      </c>
      <c r="C52" s="17">
        <f>0.0082*196/209*'salaires 25%'!C52*1.075</f>
        <v>37.351156746303545</v>
      </c>
      <c r="D52" s="17">
        <f>0.0082*196/209*'salaires 25%'!D52*1.075</f>
        <v>38.351634159150962</v>
      </c>
      <c r="E52" s="17">
        <f>0.0082*196/209*'salaires 25%'!E52*1.075</f>
        <v>39.352111571998378</v>
      </c>
      <c r="F52" s="17">
        <f>0.0082*196/209*'salaires 25%'!F52*1.075</f>
        <v>40.686081455794934</v>
      </c>
      <c r="G52" s="17">
        <f>0.0082*196/209*'salaires 25%'!G52*1.075</f>
        <v>42.02005133959149</v>
      </c>
      <c r="H52" s="17">
        <f>0.0082*196/209*'salaires 25%'!H52*1.075</f>
        <v>43.354021223388052</v>
      </c>
      <c r="I52" s="17">
        <f>0.0082*196/209*'salaires 25%'!I52*1.075</f>
        <v>43.854259929811754</v>
      </c>
      <c r="J52" s="17">
        <f>0.0082*196/209*'salaires 25%'!J52*1.075</f>
        <v>44.354498636235469</v>
      </c>
    </row>
    <row r="53" spans="1:10">
      <c r="A53" s="5">
        <v>260</v>
      </c>
      <c r="B53" s="17">
        <f>0.0082*196/209*'salaires 25%'!B53*1.075</f>
        <v>37.252779850705949</v>
      </c>
      <c r="C53" s="17">
        <f>0.0082*196/209*'salaires 25%'!C53*1.075</f>
        <v>38.278085718156561</v>
      </c>
      <c r="D53" s="17">
        <f>0.0082*196/209*'salaires 25%'!D53*1.075</f>
        <v>39.303391585607173</v>
      </c>
      <c r="E53" s="17">
        <f>0.0082*196/209*'salaires 25%'!E53*1.075</f>
        <v>40.328697453057806</v>
      </c>
      <c r="F53" s="17">
        <f>0.0082*196/209*'salaires 25%'!F53*1.075</f>
        <v>41.695771942991968</v>
      </c>
      <c r="G53" s="17">
        <f>0.0082*196/209*'salaires 25%'!G53*1.075</f>
        <v>43.062846432926136</v>
      </c>
      <c r="H53" s="17">
        <f>0.0082*196/209*'salaires 25%'!H53*1.075</f>
        <v>44.429920922860305</v>
      </c>
      <c r="I53" s="17">
        <f>0.0082*196/209*'salaires 25%'!I53*1.075</f>
        <v>44.942573856585611</v>
      </c>
      <c r="J53" s="17">
        <f>0.0082*196/209*'salaires 25%'!J53*1.075</f>
        <v>45.455226790310917</v>
      </c>
    </row>
    <row r="54" spans="1:10">
      <c r="A54" s="5">
        <v>265</v>
      </c>
      <c r="B54" s="17">
        <f>0.0082*196/209*'salaires 25%'!B54*1.075</f>
        <v>38.171901132432161</v>
      </c>
      <c r="C54" s="17">
        <f>0.0082*196/209*'salaires 25%'!C54*1.075</f>
        <v>39.22250391589359</v>
      </c>
      <c r="D54" s="17">
        <f>0.0082*196/209*'salaires 25%'!D54*1.075</f>
        <v>40.273106699355019</v>
      </c>
      <c r="E54" s="17">
        <f>0.0082*196/209*'salaires 25%'!E54*1.075</f>
        <v>41.323709482816462</v>
      </c>
      <c r="F54" s="17">
        <f>0.0082*196/209*'salaires 25%'!F54*1.075</f>
        <v>42.724513194098378</v>
      </c>
      <c r="G54" s="17">
        <f>0.0082*196/209*'salaires 25%'!G54*1.075</f>
        <v>44.125316905380281</v>
      </c>
      <c r="H54" s="17">
        <f>0.0082*196/209*'salaires 25%'!H54*1.075</f>
        <v>45.526120616662205</v>
      </c>
      <c r="I54" s="17">
        <f>0.0082*196/209*'salaires 25%'!I54*1.075</f>
        <v>46.051422008392912</v>
      </c>
      <c r="J54" s="17">
        <f>0.0082*196/209*'salaires 25%'!J54*1.075</f>
        <v>46.57672340012364</v>
      </c>
    </row>
    <row r="55" spans="1:10">
      <c r="A55" s="5">
        <v>270</v>
      </c>
      <c r="B55" s="17">
        <f>0.0082*196/209*'salaires 25%'!B55*1.075</f>
        <v>39.113716766793601</v>
      </c>
      <c r="C55" s="17">
        <f>0.0082*196/209*'salaires 25%'!C55*1.075</f>
        <v>40.190241081475982</v>
      </c>
      <c r="D55" s="17">
        <f>0.0082*196/209*'salaires 25%'!D55*1.075</f>
        <v>41.26676539615837</v>
      </c>
      <c r="E55" s="17">
        <f>0.0082*196/209*'salaires 25%'!E55*1.075</f>
        <v>42.343289710840772</v>
      </c>
      <c r="F55" s="17">
        <f>0.0082*196/209*'salaires 25%'!F55*1.075</f>
        <v>43.778655463750624</v>
      </c>
      <c r="G55" s="17">
        <f>0.0082*196/209*'salaires 25%'!G55*1.075</f>
        <v>45.214021216660484</v>
      </c>
      <c r="H55" s="17">
        <f>0.0082*196/209*'salaires 25%'!H55*1.075</f>
        <v>46.649386969570344</v>
      </c>
      <c r="I55" s="17">
        <f>0.0082*196/209*'salaires 25%'!I55*1.075</f>
        <v>47.187649126911545</v>
      </c>
      <c r="J55" s="17">
        <f>0.0082*196/209*'salaires 25%'!J55*1.075</f>
        <v>47.725911284252739</v>
      </c>
    </row>
    <row r="56" spans="1:10">
      <c r="A56" s="5">
        <v>275</v>
      </c>
      <c r="B56" s="17">
        <f>0.0082*196/209*'salaires 25%'!B56*1.075</f>
        <v>40.078226753790247</v>
      </c>
      <c r="C56" s="17">
        <f>0.0082*196/209*'salaires 25%'!C56*1.075</f>
        <v>41.181297214903751</v>
      </c>
      <c r="D56" s="17">
        <f>0.0082*196/209*'salaires 25%'!D56*1.075</f>
        <v>42.284367676017226</v>
      </c>
      <c r="E56" s="17">
        <f>0.0082*196/209*'salaires 25%'!E56*1.075</f>
        <v>43.387438137130722</v>
      </c>
      <c r="F56" s="17">
        <f>0.0082*196/209*'salaires 25%'!F56*1.075</f>
        <v>44.858198751948713</v>
      </c>
      <c r="G56" s="17">
        <f>0.0082*196/209*'salaires 25%'!G56*1.075</f>
        <v>46.328959366766711</v>
      </c>
      <c r="H56" s="17">
        <f>0.0082*196/209*'salaires 25%'!H56*1.075</f>
        <v>47.799719981584694</v>
      </c>
      <c r="I56" s="17">
        <f>0.0082*196/209*'salaires 25%'!I56*1.075</f>
        <v>48.351255212141432</v>
      </c>
      <c r="J56" s="17">
        <f>0.0082*196/209*'salaires 25%'!J56*1.075</f>
        <v>48.902790442698191</v>
      </c>
    </row>
    <row r="57" spans="1:10">
      <c r="A57" s="5">
        <v>280</v>
      </c>
      <c r="B57" s="17">
        <f>0.0082*196/209*'salaires 25%'!B57*1.075</f>
        <v>41.071104681580913</v>
      </c>
      <c r="C57" s="17">
        <f>0.0082*196/209*'salaires 25%'!C57*1.075</f>
        <v>42.201502058138189</v>
      </c>
      <c r="D57" s="17">
        <f>0.0082*196/209*'salaires 25%'!D57*1.075</f>
        <v>43.331899434695444</v>
      </c>
      <c r="E57" s="17">
        <f>0.0082*196/209*'salaires 25%'!E57*1.075</f>
        <v>44.462296811252727</v>
      </c>
      <c r="F57" s="17">
        <f>0.0082*196/209*'salaires 25%'!F57*1.075</f>
        <v>45.969493313329096</v>
      </c>
      <c r="G57" s="17">
        <f>0.0082*196/209*'salaires 25%'!G57*1.075</f>
        <v>47.476689815405464</v>
      </c>
      <c r="H57" s="17">
        <f>0.0082*196/209*'salaires 25%'!H57*1.075</f>
        <v>48.983886317481819</v>
      </c>
      <c r="I57" s="17">
        <f>0.0082*196/209*'salaires 25%'!I57*1.075</f>
        <v>49.54908500576046</v>
      </c>
      <c r="J57" s="17">
        <f>0.0082*196/209*'salaires 25%'!J57*1.075</f>
        <v>50.114283694039102</v>
      </c>
    </row>
    <row r="58" spans="1:10">
      <c r="A58" s="5">
        <v>285</v>
      </c>
      <c r="B58" s="17">
        <f>0.0082*196/209*'salaires 25%'!B58*1.075</f>
        <v>42.001573139624739</v>
      </c>
      <c r="C58" s="17">
        <f>0.0082*196/209*'salaires 25%'!C58*1.075</f>
        <v>43.157579739797903</v>
      </c>
      <c r="D58" s="17">
        <f>0.0082*196/209*'salaires 25%'!D58*1.075</f>
        <v>44.313586339971046</v>
      </c>
      <c r="E58" s="17">
        <f>0.0082*196/209*'salaires 25%'!E58*1.075</f>
        <v>45.469592940144203</v>
      </c>
      <c r="F58" s="17">
        <f>0.0082*196/209*'salaires 25%'!F58*1.075</f>
        <v>47.010935073708424</v>
      </c>
      <c r="G58" s="17">
        <f>0.0082*196/209*'salaires 25%'!G58*1.075</f>
        <v>48.552277207272624</v>
      </c>
      <c r="H58" s="17">
        <f>0.0082*196/209*'salaires 25%'!H58*1.075</f>
        <v>50.093619340836838</v>
      </c>
      <c r="I58" s="17">
        <f>0.0082*196/209*'salaires 25%'!I58*1.075</f>
        <v>50.671622640923424</v>
      </c>
      <c r="J58" s="17">
        <f>0.0082*196/209*'salaires 25%'!J58*1.075</f>
        <v>51.249625941010002</v>
      </c>
    </row>
    <row r="59" spans="1:10">
      <c r="A59" s="5">
        <v>290</v>
      </c>
      <c r="B59" s="17">
        <f>0.0082*196/209*'salaires 25%'!B59*1.075</f>
        <v>42.949062362144986</v>
      </c>
      <c r="C59" s="17">
        <f>0.0082*196/209*'salaires 25%'!C59*1.075</f>
        <v>44.131146647341637</v>
      </c>
      <c r="D59" s="17">
        <f>0.0082*196/209*'salaires 25%'!D59*1.075</f>
        <v>45.313230932538282</v>
      </c>
      <c r="E59" s="17">
        <f>0.0082*196/209*'salaires 25%'!E59*1.075</f>
        <v>46.495315217734934</v>
      </c>
      <c r="F59" s="17">
        <f>0.0082*196/209*'salaires 25%'!F59*1.075</f>
        <v>48.071427597997136</v>
      </c>
      <c r="G59" s="17">
        <f>0.0082*196/209*'salaires 25%'!G59*1.075</f>
        <v>49.647539978259339</v>
      </c>
      <c r="H59" s="17">
        <f>0.0082*196/209*'salaires 25%'!H59*1.075</f>
        <v>51.223652358521541</v>
      </c>
      <c r="I59" s="17">
        <f>0.0082*196/209*'salaires 25%'!I59*1.075</f>
        <v>51.81469450111986</v>
      </c>
      <c r="J59" s="17">
        <f>0.0082*196/209*'salaires 25%'!J59*1.075</f>
        <v>52.405736643718186</v>
      </c>
    </row>
    <row r="60" spans="1:10">
      <c r="A60" s="5">
        <v>295</v>
      </c>
      <c r="B60" s="17">
        <f>0.0082*196/209*'salaires 25%'!B60*1.075</f>
        <v>43.896551584665225</v>
      </c>
      <c r="C60" s="17">
        <f>0.0082*196/209*'salaires 25%'!C60*1.075</f>
        <v>45.104713554885372</v>
      </c>
      <c r="D60" s="17">
        <f>0.0082*196/209*'salaires 25%'!D60*1.075</f>
        <v>46.312875525105504</v>
      </c>
      <c r="E60" s="17">
        <f>0.0082*196/209*'salaires 25%'!E60*1.075</f>
        <v>47.521037495325658</v>
      </c>
      <c r="F60" s="17">
        <f>0.0082*196/209*'salaires 25%'!F60*1.075</f>
        <v>49.131920122285855</v>
      </c>
      <c r="G60" s="17">
        <f>0.0082*196/209*'salaires 25%'!G60*1.075</f>
        <v>50.742802749246039</v>
      </c>
      <c r="H60" s="17">
        <f>0.0082*196/209*'salaires 25%'!H60*1.075</f>
        <v>52.353685376206236</v>
      </c>
      <c r="I60" s="17">
        <f>0.0082*196/209*'salaires 25%'!I60*1.075</f>
        <v>52.957766361316303</v>
      </c>
      <c r="J60" s="17">
        <f>0.0082*196/209*'salaires 25%'!J60*1.075</f>
        <v>53.561847346426376</v>
      </c>
    </row>
    <row r="61" spans="1:10">
      <c r="A61" s="5">
        <v>300</v>
      </c>
      <c r="B61" s="17">
        <f>0.0082*196/209*'salaires 25%'!B61*1.075</f>
        <v>44.872408747979478</v>
      </c>
      <c r="C61" s="17">
        <f>0.0082*196/209*'salaires 25%'!C61*1.075</f>
        <v>46.107429172235811</v>
      </c>
      <c r="D61" s="17">
        <f>0.0082*196/209*'salaires 25%'!D61*1.075</f>
        <v>47.342449596492109</v>
      </c>
      <c r="E61" s="17">
        <f>0.0082*196/209*'salaires 25%'!E61*1.075</f>
        <v>48.577470020748422</v>
      </c>
      <c r="F61" s="17">
        <f>0.0082*196/209*'salaires 25%'!F61*1.075</f>
        <v>50.224163919756847</v>
      </c>
      <c r="G61" s="17">
        <f>0.0082*196/209*'salaires 25%'!G61*1.075</f>
        <v>51.870857818765266</v>
      </c>
      <c r="H61" s="17">
        <f>0.0082*196/209*'salaires 25%'!H61*1.075</f>
        <v>53.517551717773685</v>
      </c>
      <c r="I61" s="17">
        <f>0.0082*196/209*'salaires 25%'!I61*1.075</f>
        <v>54.135061929901845</v>
      </c>
      <c r="J61" s="17">
        <f>0.0082*196/209*'salaires 25%'!J61*1.075</f>
        <v>54.75257214202999</v>
      </c>
    </row>
    <row r="62" spans="1:10">
      <c r="A62" s="5">
        <v>305</v>
      </c>
      <c r="B62" s="17">
        <f>0.0082*196/209*'salaires 25%'!B62*1.075</f>
        <v>45.876633852087757</v>
      </c>
      <c r="C62" s="17">
        <f>0.0082*196/209*'salaires 25%'!C62*1.075</f>
        <v>47.139293499392934</v>
      </c>
      <c r="D62" s="17">
        <f>0.0082*196/209*'salaires 25%'!D62*1.075</f>
        <v>48.401953146698091</v>
      </c>
      <c r="E62" s="17">
        <f>0.0082*196/209*'salaires 25%'!E62*1.075</f>
        <v>49.664612794003261</v>
      </c>
      <c r="F62" s="17">
        <f>0.0082*196/209*'salaires 25%'!F62*1.075</f>
        <v>51.348158990410155</v>
      </c>
      <c r="G62" s="17">
        <f>0.0082*196/209*'salaires 25%'!G62*1.075</f>
        <v>53.031705186817042</v>
      </c>
      <c r="H62" s="17">
        <f>0.0082*196/209*'salaires 25%'!H62*1.075</f>
        <v>54.715251383223936</v>
      </c>
      <c r="I62" s="17">
        <f>0.0082*196/209*'salaires 25%'!I62*1.075</f>
        <v>55.346581206876515</v>
      </c>
      <c r="J62" s="17">
        <f>0.0082*196/209*'salaires 25%'!J62*1.075</f>
        <v>55.9779110305291</v>
      </c>
    </row>
    <row r="63" spans="1:10">
      <c r="A63" s="5">
        <v>310</v>
      </c>
      <c r="B63" s="17">
        <f>0.0082*196/209*'salaires 25%'!B63*1.075</f>
        <v>46.897879720672456</v>
      </c>
      <c r="C63" s="17">
        <f>0.0082*196/209*'salaires 25%'!C63*1.075</f>
        <v>48.188647052434078</v>
      </c>
      <c r="D63" s="17">
        <f>0.0082*196/209*'salaires 25%'!D63*1.075</f>
        <v>49.479414384195699</v>
      </c>
      <c r="E63" s="17">
        <f>0.0082*196/209*'salaires 25%'!E63*1.075</f>
        <v>50.770181715957328</v>
      </c>
      <c r="F63" s="17">
        <f>0.0082*196/209*'salaires 25%'!F63*1.075</f>
        <v>52.491204824972833</v>
      </c>
      <c r="G63" s="17">
        <f>0.0082*196/209*'salaires 25%'!G63*1.075</f>
        <v>54.212227933988338</v>
      </c>
      <c r="H63" s="17">
        <f>0.0082*196/209*'salaires 25%'!H63*1.075</f>
        <v>55.933251043003835</v>
      </c>
      <c r="I63" s="17">
        <f>0.0082*196/209*'salaires 25%'!I63*1.075</f>
        <v>56.57863470888465</v>
      </c>
      <c r="J63" s="17">
        <f>0.0082*196/209*'salaires 25%'!J63*1.075</f>
        <v>57.224018374765471</v>
      </c>
    </row>
    <row r="64" spans="1:10">
      <c r="A64" s="5">
        <v>315</v>
      </c>
      <c r="B64" s="17">
        <f>0.0082*196/209*'salaires 25%'!B64*1.075</f>
        <v>47.947493530051169</v>
      </c>
      <c r="C64" s="17">
        <f>0.0082*196/209*'salaires 25%'!C64*1.075</f>
        <v>49.267149315281934</v>
      </c>
      <c r="D64" s="17">
        <f>0.0082*196/209*'salaires 25%'!D64*1.075</f>
        <v>50.586805100512692</v>
      </c>
      <c r="E64" s="17">
        <f>0.0082*196/209*'salaires 25%'!E64*1.075</f>
        <v>51.906460885743449</v>
      </c>
      <c r="F64" s="17">
        <f>0.0082*196/209*'salaires 25%'!F64*1.075</f>
        <v>53.666001932717805</v>
      </c>
      <c r="G64" s="17">
        <f>0.0082*196/209*'salaires 25%'!G64*1.075</f>
        <v>55.425542979692167</v>
      </c>
      <c r="H64" s="17">
        <f>0.0082*196/209*'salaires 25%'!H64*1.075</f>
        <v>57.185084026666516</v>
      </c>
      <c r="I64" s="17">
        <f>0.0082*196/209*'salaires 25%'!I64*1.075</f>
        <v>57.844911919281905</v>
      </c>
      <c r="J64" s="17">
        <f>0.0082*196/209*'salaires 25%'!J64*1.075</f>
        <v>58.504739811897288</v>
      </c>
    </row>
    <row r="65" spans="1:10">
      <c r="A65" s="5">
        <v>320</v>
      </c>
      <c r="B65" s="17">
        <f>0.0082*196/209*'salaires 25%'!B65*1.075</f>
        <v>49.031148868382679</v>
      </c>
      <c r="C65" s="17">
        <f>0.0082*196/209*'salaires 25%'!C65*1.075</f>
        <v>50.380630029897809</v>
      </c>
      <c r="D65" s="17">
        <f>0.0082*196/209*'salaires 25%'!D65*1.075</f>
        <v>51.730111191412924</v>
      </c>
      <c r="E65" s="17">
        <f>0.0082*196/209*'salaires 25%'!E65*1.075</f>
        <v>53.079592352928046</v>
      </c>
      <c r="F65" s="17">
        <f>0.0082*196/209*'salaires 25%'!F65*1.075</f>
        <v>54.878900568281544</v>
      </c>
      <c r="G65" s="17">
        <f>0.0082*196/209*'salaires 25%'!G65*1.075</f>
        <v>56.678208783635043</v>
      </c>
      <c r="H65" s="17">
        <f>0.0082*196/209*'salaires 25%'!H65*1.075</f>
        <v>58.477516998988541</v>
      </c>
      <c r="I65" s="17">
        <f>0.0082*196/209*'salaires 25%'!I65*1.075</f>
        <v>59.15225757974607</v>
      </c>
      <c r="J65" s="17">
        <f>0.0082*196/209*'salaires 25%'!J65*1.075</f>
        <v>59.826998160503663</v>
      </c>
    </row>
    <row r="66" spans="1:10">
      <c r="A66" s="5">
        <v>325</v>
      </c>
      <c r="B66" s="17">
        <f>0.0082*196/209*'salaires 25%'!B66*1.075</f>
        <v>50.097783442237812</v>
      </c>
      <c r="C66" s="17">
        <f>0.0082*196/209*'salaires 25%'!C66*1.075</f>
        <v>51.476621518629678</v>
      </c>
      <c r="D66" s="17">
        <f>0.0082*196/209*'salaires 25%'!D66*1.075</f>
        <v>52.855459595021536</v>
      </c>
      <c r="E66" s="17">
        <f>0.0082*196/209*'salaires 25%'!E66*1.075</f>
        <v>54.234297671413394</v>
      </c>
      <c r="F66" s="17">
        <f>0.0082*196/209*'salaires 25%'!F66*1.075</f>
        <v>56.0727484399359</v>
      </c>
      <c r="G66" s="17">
        <f>0.0082*196/209*'salaires 25%'!G66*1.075</f>
        <v>57.911199208458392</v>
      </c>
      <c r="H66" s="17">
        <f>0.0082*196/209*'salaires 25%'!H66*1.075</f>
        <v>59.749649976980869</v>
      </c>
      <c r="I66" s="17">
        <f>0.0082*196/209*'salaires 25%'!I66*1.075</f>
        <v>60.439069015176798</v>
      </c>
      <c r="J66" s="17">
        <f>0.0082*196/209*'salaires 25%'!J66*1.075</f>
        <v>61.128488053372735</v>
      </c>
    </row>
    <row r="67" spans="1:10">
      <c r="A67" s="5">
        <v>330</v>
      </c>
      <c r="B67" s="17">
        <f>0.0082*196/209*'salaires 25%'!B67*1.075</f>
        <v>51.187112368728158</v>
      </c>
      <c r="C67" s="17">
        <f>0.0082*196/209*'salaires 25%'!C67*1.075</f>
        <v>52.595931975206909</v>
      </c>
      <c r="D67" s="17">
        <f>0.0082*196/209*'salaires 25%'!D67*1.075</f>
        <v>54.00475158168566</v>
      </c>
      <c r="E67" s="17">
        <f>0.0082*196/209*'salaires 25%'!E67*1.075</f>
        <v>55.413571188164411</v>
      </c>
      <c r="F67" s="17">
        <f>0.0082*196/209*'salaires 25%'!F67*1.075</f>
        <v>57.291997330136091</v>
      </c>
      <c r="G67" s="17">
        <f>0.0082*196/209*'salaires 25%'!G67*1.075</f>
        <v>59.170423472107771</v>
      </c>
      <c r="H67" s="17">
        <f>0.0082*196/209*'salaires 25%'!H67*1.075</f>
        <v>61.048849614079437</v>
      </c>
      <c r="I67" s="17">
        <f>0.0082*196/209*'salaires 25%'!I67*1.075</f>
        <v>61.753259417318809</v>
      </c>
      <c r="J67" s="17">
        <f>0.0082*196/209*'salaires 25%'!J67*1.075</f>
        <v>62.457669220558209</v>
      </c>
    </row>
    <row r="68" spans="1:10">
      <c r="A68" s="5">
        <v>340</v>
      </c>
      <c r="B68" s="17">
        <f>0.0082*196/209*'salaires 25%'!B68*1.075</f>
        <v>52.446648939982595</v>
      </c>
      <c r="C68" s="17">
        <f>0.0082*196/209*'salaires 25%'!C68*1.075</f>
        <v>53.890134690624329</v>
      </c>
      <c r="D68" s="17">
        <f>0.0082*196/209*'salaires 25%'!D68*1.075</f>
        <v>55.333620441266042</v>
      </c>
      <c r="E68" s="17">
        <f>0.0082*196/209*'salaires 25%'!E68*1.075</f>
        <v>56.777106191907762</v>
      </c>
      <c r="F68" s="17">
        <f>0.0082*196/209*'salaires 25%'!F68*1.075</f>
        <v>58.701753859430056</v>
      </c>
      <c r="G68" s="17">
        <f>0.0082*196/209*'salaires 25%'!G68*1.075</f>
        <v>60.62640152695235</v>
      </c>
      <c r="H68" s="17">
        <f>0.0082*196/209*'salaires 25%'!H68*1.075</f>
        <v>62.551049194474658</v>
      </c>
      <c r="I68" s="17">
        <f>0.0082*196/209*'salaires 25%'!I68*1.075</f>
        <v>63.272792069795514</v>
      </c>
      <c r="J68" s="17">
        <f>0.0082*196/209*'salaires 25%'!J68*1.075</f>
        <v>63.994534945116385</v>
      </c>
    </row>
    <row r="69" spans="1:10">
      <c r="A69" s="5">
        <v>345</v>
      </c>
      <c r="B69" s="17">
        <f>0.0082*196/209*'salaires 25%'!B69*1.075</f>
        <v>53.609734512537379</v>
      </c>
      <c r="C69" s="17">
        <f>0.0082*196/209*'salaires 25%'!C69*1.075</f>
        <v>55.085231792698956</v>
      </c>
      <c r="D69" s="17">
        <f>0.0082*196/209*'salaires 25%'!D69*1.075</f>
        <v>56.560729072860525</v>
      </c>
      <c r="E69" s="17">
        <f>0.0082*196/209*'salaires 25%'!E69*1.075</f>
        <v>58.036226353022101</v>
      </c>
      <c r="F69" s="17">
        <f>0.0082*196/209*'salaires 25%'!F69*1.075</f>
        <v>60.003556059904213</v>
      </c>
      <c r="G69" s="17">
        <f>0.0082*196/209*'salaires 25%'!G69*1.075</f>
        <v>61.970885766786317</v>
      </c>
      <c r="H69" s="17">
        <f>0.0082*196/209*'salaires 25%'!H69*1.075</f>
        <v>63.938215473668421</v>
      </c>
      <c r="I69" s="17">
        <f>0.0082*196/209*'salaires 25%'!I69*1.075</f>
        <v>64.675964113749217</v>
      </c>
      <c r="J69" s="17">
        <f>0.0082*196/209*'salaires 25%'!J69*1.075</f>
        <v>65.413712753830012</v>
      </c>
    </row>
    <row r="70" spans="1:10">
      <c r="A70" s="5">
        <v>350</v>
      </c>
      <c r="B70" s="17">
        <f>0.0082*196/209*'salaires 25%'!B70*1.075</f>
        <v>54.84090314299781</v>
      </c>
      <c r="C70" s="17">
        <f>0.0082*196/209*'salaires 25%'!C70*1.075</f>
        <v>56.35028579830967</v>
      </c>
      <c r="D70" s="17">
        <f>0.0082*196/209*'salaires 25%'!D70*1.075</f>
        <v>57.859668453621538</v>
      </c>
      <c r="E70" s="17">
        <f>0.0082*196/209*'salaires 25%'!E70*1.075</f>
        <v>59.369051108933412</v>
      </c>
      <c r="F70" s="17">
        <f>0.0082*196/209*'salaires 25%'!F70*1.075</f>
        <v>61.38156131601589</v>
      </c>
      <c r="G70" s="17">
        <f>0.0082*196/209*'salaires 25%'!G70*1.075</f>
        <v>63.394071523098383</v>
      </c>
      <c r="H70" s="17">
        <f>0.0082*196/209*'salaires 25%'!H70*1.075</f>
        <v>65.406581730180875</v>
      </c>
      <c r="I70" s="17">
        <f>0.0082*196/209*'salaires 25%'!I70*1.075</f>
        <v>66.161273057836794</v>
      </c>
      <c r="J70" s="17">
        <f>0.0082*196/209*'salaires 25%'!J70*1.075</f>
        <v>66.915964385492728</v>
      </c>
    </row>
    <row r="71" spans="1:10">
      <c r="A71" s="5">
        <v>355</v>
      </c>
      <c r="B71" s="17">
        <f>0.0082*196/209*'salaires 25%'!B71*1.075</f>
        <v>54.954374906173889</v>
      </c>
      <c r="C71" s="17">
        <f>0.0082*196/209*'salaires 25%'!C71*1.075</f>
        <v>56.466880637536477</v>
      </c>
      <c r="D71" s="17">
        <f>0.0082*196/209*'salaires 25%'!D71*1.075</f>
        <v>57.979386368899043</v>
      </c>
      <c r="E71" s="17">
        <f>0.0082*196/209*'salaires 25%'!E71*1.075</f>
        <v>59.49189210026163</v>
      </c>
      <c r="F71" s="17">
        <f>0.0082*196/209*'salaires 25%'!F71*1.075</f>
        <v>61.508566408745089</v>
      </c>
      <c r="G71" s="17">
        <f>0.0082*196/209*'salaires 25%'!G71*1.075</f>
        <v>63.525240717228534</v>
      </c>
      <c r="H71" s="17">
        <f>0.0082*196/209*'salaires 25%'!H71*1.075</f>
        <v>65.541915025711987</v>
      </c>
      <c r="I71" s="17">
        <f>0.0082*196/209*'salaires 25%'!I71*1.075</f>
        <v>66.298167891393263</v>
      </c>
      <c r="J71" s="17">
        <f>0.0082*196/209*'salaires 25%'!J71*1.075</f>
        <v>67.054420757074553</v>
      </c>
    </row>
    <row r="72" spans="1:10">
      <c r="A72" s="5">
        <v>360</v>
      </c>
      <c r="B72" s="17">
        <f>0.0082*196/209*'salaires 25%'!B72*1.075</f>
        <v>56.106113302411067</v>
      </c>
      <c r="C72" s="17">
        <f>0.0082*196/209*'salaires 25%'!C72*1.075</f>
        <v>57.650318255688433</v>
      </c>
      <c r="D72" s="17">
        <f>0.0082*196/209*'salaires 25%'!D72*1.075</f>
        <v>59.194523208965798</v>
      </c>
      <c r="E72" s="17">
        <f>0.0082*196/209*'salaires 25%'!E72*1.075</f>
        <v>60.738728162243163</v>
      </c>
      <c r="F72" s="17">
        <f>0.0082*196/209*'salaires 25%'!F72*1.075</f>
        <v>62.797668099946328</v>
      </c>
      <c r="G72" s="17">
        <f>0.0082*196/209*'salaires 25%'!G72*1.075</f>
        <v>64.85660803764948</v>
      </c>
      <c r="H72" s="17">
        <f>0.0082*196/209*'salaires 25%'!H72*1.075</f>
        <v>66.915547975352652</v>
      </c>
      <c r="I72" s="17">
        <f>0.0082*196/209*'salaires 25%'!I72*1.075</f>
        <v>67.687650451991331</v>
      </c>
      <c r="J72" s="17">
        <f>0.0082*196/209*'salaires 25%'!J72*1.075</f>
        <v>68.459752928630024</v>
      </c>
    </row>
    <row r="73" spans="1:10">
      <c r="A73" s="5">
        <v>365</v>
      </c>
      <c r="B73" s="17">
        <f>0.0082*196/209*'salaires 25%'!B73*1.075</f>
        <v>57.394017814459538</v>
      </c>
      <c r="C73" s="17">
        <f>0.0082*196/209*'salaires 25%'!C73*1.075</f>
        <v>58.973669680912565</v>
      </c>
      <c r="D73" s="17">
        <f>0.0082*196/209*'salaires 25%'!D73*1.075</f>
        <v>60.553321547365556</v>
      </c>
      <c r="E73" s="17">
        <f>0.0082*196/209*'salaires 25%'!E73*1.075</f>
        <v>62.132973413818576</v>
      </c>
      <c r="F73" s="17">
        <f>0.0082*196/209*'salaires 25%'!F73*1.075</f>
        <v>64.239175902422588</v>
      </c>
      <c r="G73" s="17">
        <f>0.0082*196/209*'salaires 25%'!G73*1.075</f>
        <v>66.345378391026628</v>
      </c>
      <c r="H73" s="17">
        <f>0.0082*196/209*'salaires 25%'!H73*1.075</f>
        <v>68.45158087963064</v>
      </c>
      <c r="I73" s="17">
        <f>0.0082*196/209*'salaires 25%'!I73*1.075</f>
        <v>69.241406812857136</v>
      </c>
      <c r="J73" s="17">
        <f>0.0082*196/209*'salaires 25%'!J73*1.075</f>
        <v>70.031232746083646</v>
      </c>
    </row>
    <row r="74" spans="1:10">
      <c r="A74" s="5">
        <v>370</v>
      </c>
      <c r="B74" s="17">
        <f>0.0082*196/209*'salaires 25%'!B74*1.075</f>
        <v>58.710290267302021</v>
      </c>
      <c r="C74" s="17">
        <f>0.0082*196/209*'salaires 25%'!C74*1.075</f>
        <v>60.326169815943352</v>
      </c>
      <c r="D74" s="17">
        <f>0.0082*196/209*'salaires 25%'!D74*1.075</f>
        <v>61.942049364584697</v>
      </c>
      <c r="E74" s="17">
        <f>0.0082*196/209*'salaires 25%'!E74*1.075</f>
        <v>63.557928913226021</v>
      </c>
      <c r="F74" s="17">
        <f>0.0082*196/209*'salaires 25%'!F74*1.075</f>
        <v>65.712434978081149</v>
      </c>
      <c r="G74" s="17">
        <f>0.0082*196/209*'salaires 25%'!G74*1.075</f>
        <v>67.866941042936261</v>
      </c>
      <c r="H74" s="17">
        <f>0.0082*196/209*'salaires 25%'!H74*1.075</f>
        <v>70.021447107791388</v>
      </c>
      <c r="I74" s="17">
        <f>0.0082*196/209*'salaires 25%'!I74*1.075</f>
        <v>70.829386882112047</v>
      </c>
      <c r="J74" s="17">
        <f>0.0082*196/209*'salaires 25%'!J74*1.075</f>
        <v>71.637326656432734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J74"/>
  <sheetViews>
    <sheetView topLeftCell="A40" workbookViewId="0">
      <selection activeCell="B69" sqref="B69:J74"/>
    </sheetView>
  </sheetViews>
  <sheetFormatPr baseColWidth="10" defaultRowHeight="12.3"/>
  <sheetData>
    <row r="2" spans="1:10" ht="15">
      <c r="A2" s="21"/>
      <c r="B2" s="22"/>
      <c r="C2" s="22"/>
      <c r="D2" s="24" t="s">
        <v>16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0.0082*179/209*'salaires 25%'!B7*1.075</f>
        <v>11.65317376876437</v>
      </c>
      <c r="C7" s="17">
        <f>0.0082*179/209*'salaires 25%'!C7*1.075</f>
        <v>11.973903322033113</v>
      </c>
      <c r="D7" s="17">
        <f>0.0082*179/209*'salaires 25%'!D7*1.075</f>
        <v>12.294632875301856</v>
      </c>
      <c r="E7" s="17">
        <f>0.0082*179/209*'salaires 25%'!E7*1.075</f>
        <v>12.615362428570597</v>
      </c>
      <c r="F7" s="17">
        <f>0.0082*179/209*'salaires 25%'!F7*1.075</f>
        <v>13.043001832928926</v>
      </c>
      <c r="G7" s="17">
        <f>0.0082*179/209*'salaires 25%'!G7*1.075</f>
        <v>13.47064123728725</v>
      </c>
      <c r="H7" s="17">
        <f>0.0082*179/209*'salaires 25%'!H7*1.075</f>
        <v>13.898280641645579</v>
      </c>
      <c r="I7" s="17">
        <f>0.0082*179/209*'salaires 25%'!I7*1.075</f>
        <v>14.058645418279946</v>
      </c>
      <c r="J7" s="17">
        <f>0.0082*179/209*'salaires 25%'!J7*1.075</f>
        <v>14.21901019491432</v>
      </c>
    </row>
    <row r="8" spans="1:10">
      <c r="A8" s="5">
        <v>35</v>
      </c>
      <c r="B8" s="17">
        <f>0.0082*179/209*'salaires 25%'!B8*1.075</f>
        <v>11.875977891510864</v>
      </c>
      <c r="C8" s="17">
        <f>0.0082*179/209*'salaires 25%'!C8*1.075</f>
        <v>12.202839668341436</v>
      </c>
      <c r="D8" s="17">
        <f>0.0082*179/209*'salaires 25%'!D8*1.075</f>
        <v>12.529701445172011</v>
      </c>
      <c r="E8" s="17">
        <f>0.0082*179/209*'salaires 25%'!E8*1.075</f>
        <v>12.856563222002585</v>
      </c>
      <c r="F8" s="17">
        <f>0.0082*179/209*'salaires 25%'!F8*1.075</f>
        <v>13.292378924443346</v>
      </c>
      <c r="G8" s="17">
        <f>0.0082*179/209*'salaires 25%'!G8*1.075</f>
        <v>13.728194626884116</v>
      </c>
      <c r="H8" s="17">
        <f>0.0082*179/209*'salaires 25%'!H8*1.075</f>
        <v>14.164010329324881</v>
      </c>
      <c r="I8" s="17">
        <f>0.0082*179/209*'salaires 25%'!I8*1.075</f>
        <v>14.327441217740169</v>
      </c>
      <c r="J8" s="17">
        <f>0.0082*179/209*'salaires 25%'!J8*1.075</f>
        <v>14.490872106155452</v>
      </c>
    </row>
    <row r="9" spans="1:10">
      <c r="A9" s="5">
        <v>40</v>
      </c>
      <c r="B9" s="17">
        <f>0.0082*179/209*'salaires 25%'!B9*1.075</f>
        <v>12.114326487937349</v>
      </c>
      <c r="C9" s="17">
        <f>0.0082*179/209*'salaires 25%'!C9*1.075</f>
        <v>12.447748317880578</v>
      </c>
      <c r="D9" s="17">
        <f>0.0082*179/209*'salaires 25%'!D9*1.075</f>
        <v>12.781170147823808</v>
      </c>
      <c r="E9" s="17">
        <f>0.0082*179/209*'salaires 25%'!E9*1.075</f>
        <v>13.114591977767034</v>
      </c>
      <c r="F9" s="17">
        <f>0.0082*179/209*'salaires 25%'!F9*1.075</f>
        <v>13.559154417691342</v>
      </c>
      <c r="G9" s="17">
        <f>0.0082*179/209*'salaires 25%'!G9*1.075</f>
        <v>14.003716857615649</v>
      </c>
      <c r="H9" s="17">
        <f>0.0082*179/209*'salaires 25%'!H9*1.075</f>
        <v>14.448279297539955</v>
      </c>
      <c r="I9" s="17">
        <f>0.0082*179/209*'salaires 25%'!I9*1.075</f>
        <v>14.61499021251157</v>
      </c>
      <c r="J9" s="17">
        <f>0.0082*179/209*'salaires 25%'!J9*1.075</f>
        <v>14.781701127483187</v>
      </c>
    </row>
    <row r="10" spans="1:10">
      <c r="A10" s="5">
        <v>45</v>
      </c>
      <c r="B10" s="17">
        <f>0.0082*179/209*'salaires 25%'!B10*1.075</f>
        <v>12.352675084363831</v>
      </c>
      <c r="C10" s="17">
        <f>0.0082*179/209*'salaires 25%'!C10*1.075</f>
        <v>12.692656967419717</v>
      </c>
      <c r="D10" s="17">
        <f>0.0082*179/209*'salaires 25%'!D10*1.075</f>
        <v>13.0326388504756</v>
      </c>
      <c r="E10" s="17">
        <f>0.0082*179/209*'salaires 25%'!E10*1.075</f>
        <v>13.372620733531484</v>
      </c>
      <c r="F10" s="17">
        <f>0.0082*179/209*'salaires 25%'!F10*1.075</f>
        <v>13.825929910939331</v>
      </c>
      <c r="G10" s="17">
        <f>0.0082*179/209*'salaires 25%'!G10*1.075</f>
        <v>14.279239088347181</v>
      </c>
      <c r="H10" s="17">
        <f>0.0082*179/209*'salaires 25%'!H10*1.075</f>
        <v>14.732548265755026</v>
      </c>
      <c r="I10" s="17">
        <f>0.0082*179/209*'salaires 25%'!I10*1.075</f>
        <v>14.902539207282969</v>
      </c>
      <c r="J10" s="17">
        <f>0.0082*179/209*'salaires 25%'!J10*1.075</f>
        <v>15.072530148810914</v>
      </c>
    </row>
    <row r="11" spans="1:10">
      <c r="A11" s="5">
        <v>50</v>
      </c>
      <c r="B11" s="17">
        <f>0.0082*179/209*'salaires 25%'!B11*1.075</f>
        <v>12.596205172016978</v>
      </c>
      <c r="C11" s="17">
        <f>0.0082*179/209*'salaires 25%'!C11*1.075</f>
        <v>12.942889718035792</v>
      </c>
      <c r="D11" s="17">
        <f>0.0082*179/209*'salaires 25%'!D11*1.075</f>
        <v>13.289574264054606</v>
      </c>
      <c r="E11" s="17">
        <f>0.0082*179/209*'salaires 25%'!E11*1.075</f>
        <v>13.636258810073421</v>
      </c>
      <c r="F11" s="17">
        <f>0.0082*179/209*'salaires 25%'!F11*1.075</f>
        <v>14.098504871431844</v>
      </c>
      <c r="G11" s="17">
        <f>0.0082*179/209*'salaires 25%'!G11*1.075</f>
        <v>14.560750932790265</v>
      </c>
      <c r="H11" s="17">
        <f>0.0082*179/209*'salaires 25%'!H11*1.075</f>
        <v>15.022996994148686</v>
      </c>
      <c r="I11" s="17">
        <f>0.0082*179/209*'salaires 25%'!I11*1.075</f>
        <v>15.196339267158093</v>
      </c>
      <c r="J11" s="17">
        <f>0.0082*179/209*'salaires 25%'!J11*1.075</f>
        <v>15.369681540167502</v>
      </c>
    </row>
    <row r="12" spans="1:10">
      <c r="A12" s="5">
        <v>55</v>
      </c>
      <c r="B12" s="17">
        <f>0.0082*179/209*'salaires 25%'!B12*1.075</f>
        <v>12.83455376844346</v>
      </c>
      <c r="C12" s="17">
        <f>0.0082*179/209*'salaires 25%'!C12*1.075</f>
        <v>13.187798367574931</v>
      </c>
      <c r="D12" s="17">
        <f>0.0082*179/209*'salaires 25%'!D12*1.075</f>
        <v>13.541042966706401</v>
      </c>
      <c r="E12" s="17">
        <f>0.0082*179/209*'salaires 25%'!E12*1.075</f>
        <v>13.894287565837873</v>
      </c>
      <c r="F12" s="17">
        <f>0.0082*179/209*'salaires 25%'!F12*1.075</f>
        <v>14.365280364679833</v>
      </c>
      <c r="G12" s="17">
        <f>0.0082*179/209*'salaires 25%'!G12*1.075</f>
        <v>14.836273163521794</v>
      </c>
      <c r="H12" s="17">
        <f>0.0082*179/209*'salaires 25%'!H12*1.075</f>
        <v>15.307265962363758</v>
      </c>
      <c r="I12" s="17">
        <f>0.0082*179/209*'salaires 25%'!I12*1.075</f>
        <v>15.483888261929494</v>
      </c>
      <c r="J12" s="17">
        <f>0.0082*179/209*'salaires 25%'!J12*1.075</f>
        <v>15.660510561495231</v>
      </c>
    </row>
    <row r="13" spans="1:10">
      <c r="A13" s="5">
        <v>60</v>
      </c>
      <c r="B13" s="17">
        <f>0.0082*179/209*'salaires 25%'!B13*1.075</f>
        <v>13.088446838549929</v>
      </c>
      <c r="C13" s="17">
        <f>0.0082*179/209*'salaires 25%'!C13*1.075</f>
        <v>13.448679320344883</v>
      </c>
      <c r="D13" s="17">
        <f>0.0082*179/209*'salaires 25%'!D13*1.075</f>
        <v>13.808911802139832</v>
      </c>
      <c r="E13" s="17">
        <f>0.0082*179/209*'salaires 25%'!E13*1.075</f>
        <v>14.169144283934786</v>
      </c>
      <c r="F13" s="17">
        <f>0.0082*179/209*'salaires 25%'!F13*1.075</f>
        <v>14.649454259661388</v>
      </c>
      <c r="G13" s="17">
        <f>0.0082*179/209*'salaires 25%'!G13*1.075</f>
        <v>15.129764235387993</v>
      </c>
      <c r="H13" s="17">
        <f>0.0082*179/209*'salaires 25%'!H13*1.075</f>
        <v>15.610074211114595</v>
      </c>
      <c r="I13" s="17">
        <f>0.0082*179/209*'salaires 25%'!I13*1.075</f>
        <v>15.790190452012069</v>
      </c>
      <c r="J13" s="17">
        <f>0.0082*179/209*'salaires 25%'!J13*1.075</f>
        <v>15.970306692909549</v>
      </c>
    </row>
    <row r="14" spans="1:10">
      <c r="A14" s="5">
        <v>65</v>
      </c>
      <c r="B14" s="17">
        <f>0.0082*179/209*'salaires 25%'!B14*1.075</f>
        <v>13.352702891109725</v>
      </c>
      <c r="C14" s="17">
        <f>0.0082*179/209*'salaires 25%'!C14*1.075</f>
        <v>13.720208475268711</v>
      </c>
      <c r="D14" s="17">
        <f>0.0082*179/209*'salaires 25%'!D14*1.075</f>
        <v>14.087714059427691</v>
      </c>
      <c r="E14" s="17">
        <f>0.0082*179/209*'salaires 25%'!E14*1.075</f>
        <v>14.455219643586675</v>
      </c>
      <c r="F14" s="17">
        <f>0.0082*179/209*'salaires 25%'!F14*1.075</f>
        <v>14.945227089131986</v>
      </c>
      <c r="G14" s="17">
        <f>0.0082*179/209*'salaires 25%'!G14*1.075</f>
        <v>15.435234534677297</v>
      </c>
      <c r="H14" s="17">
        <f>0.0082*179/209*'salaires 25%'!H14*1.075</f>
        <v>15.925241980222609</v>
      </c>
      <c r="I14" s="17">
        <f>0.0082*179/209*'salaires 25%'!I14*1.075</f>
        <v>16.108994772302101</v>
      </c>
      <c r="J14" s="17">
        <f>0.0082*179/209*'salaires 25%'!J14*1.075</f>
        <v>16.292747564381592</v>
      </c>
    </row>
    <row r="15" spans="1:10">
      <c r="A15" s="5">
        <v>70</v>
      </c>
      <c r="B15" s="17">
        <f>0.0082*179/209*'salaires 25%'!B15*1.075</f>
        <v>13.632503417349511</v>
      </c>
      <c r="C15" s="17">
        <f>0.0082*179/209*'salaires 25%'!C15*1.075</f>
        <v>14.007709933423353</v>
      </c>
      <c r="D15" s="17">
        <f>0.0082*179/209*'salaires 25%'!D15*1.075</f>
        <v>14.38291644949719</v>
      </c>
      <c r="E15" s="17">
        <f>0.0082*179/209*'salaires 25%'!E15*1.075</f>
        <v>14.758122965571031</v>
      </c>
      <c r="F15" s="17">
        <f>0.0082*179/209*'salaires 25%'!F15*1.075</f>
        <v>15.258398320336152</v>
      </c>
      <c r="G15" s="17">
        <f>0.0082*179/209*'salaires 25%'!G15*1.075</f>
        <v>15.758673675101269</v>
      </c>
      <c r="H15" s="17">
        <f>0.0082*179/209*'salaires 25%'!H15*1.075</f>
        <v>16.258949029866393</v>
      </c>
      <c r="I15" s="17">
        <f>0.0082*179/209*'salaires 25%'!I15*1.075</f>
        <v>16.446552287903312</v>
      </c>
      <c r="J15" s="17">
        <f>0.0082*179/209*'salaires 25%'!J15*1.075</f>
        <v>16.634155545940231</v>
      </c>
    </row>
    <row r="16" spans="1:10">
      <c r="A16" s="5">
        <v>75</v>
      </c>
      <c r="B16" s="17">
        <f>0.0082*179/209*'salaires 25%'!B16*1.075</f>
        <v>13.886396487455984</v>
      </c>
      <c r="C16" s="17">
        <f>0.0082*179/209*'salaires 25%'!C16*1.075</f>
        <v>14.268590886193305</v>
      </c>
      <c r="D16" s="17">
        <f>0.0082*179/209*'salaires 25%'!D16*1.075</f>
        <v>14.650785284930622</v>
      </c>
      <c r="E16" s="17">
        <f>0.0082*179/209*'salaires 25%'!E16*1.075</f>
        <v>15.032979683667948</v>
      </c>
      <c r="F16" s="17">
        <f>0.0082*179/209*'salaires 25%'!F16*1.075</f>
        <v>15.542572215317708</v>
      </c>
      <c r="G16" s="17">
        <f>0.0082*179/209*'salaires 25%'!G16*1.075</f>
        <v>16.052164746967467</v>
      </c>
      <c r="H16" s="17">
        <f>0.0082*179/209*'salaires 25%'!H16*1.075</f>
        <v>16.561757278617232</v>
      </c>
      <c r="I16" s="17">
        <f>0.0082*179/209*'salaires 25%'!I16*1.075</f>
        <v>16.752854477985888</v>
      </c>
      <c r="J16" s="17">
        <f>0.0082*179/209*'salaires 25%'!J16*1.075</f>
        <v>16.943951677354551</v>
      </c>
    </row>
    <row r="17" spans="1:10">
      <c r="A17" s="5">
        <v>80</v>
      </c>
      <c r="B17" s="17">
        <f>0.0082*179/209*'salaires 25%'!B17*1.075</f>
        <v>14.140289557562454</v>
      </c>
      <c r="C17" s="17">
        <f>0.0082*179/209*'salaires 25%'!C17*1.075</f>
        <v>14.529471838963254</v>
      </c>
      <c r="D17" s="17">
        <f>0.0082*179/209*'salaires 25%'!D17*1.075</f>
        <v>14.918654120364057</v>
      </c>
      <c r="E17" s="17">
        <f>0.0082*179/209*'salaires 25%'!E17*1.075</f>
        <v>15.307836401764856</v>
      </c>
      <c r="F17" s="17">
        <f>0.0082*179/209*'salaires 25%'!F17*1.075</f>
        <v>15.826746110299259</v>
      </c>
      <c r="G17" s="17">
        <f>0.0082*179/209*'salaires 25%'!G17*1.075</f>
        <v>16.345655818833663</v>
      </c>
      <c r="H17" s="17">
        <f>0.0082*179/209*'salaires 25%'!H17*1.075</f>
        <v>16.864565527368061</v>
      </c>
      <c r="I17" s="17">
        <f>0.0082*179/209*'salaires 25%'!I17*1.075</f>
        <v>17.059156668068464</v>
      </c>
      <c r="J17" s="17">
        <f>0.0082*179/209*'salaires 25%'!J17*1.075</f>
        <v>17.253747808768864</v>
      </c>
    </row>
    <row r="18" spans="1:10">
      <c r="A18" s="5">
        <v>85</v>
      </c>
      <c r="B18" s="17">
        <f>0.0082*179/209*'salaires 25%'!B18*1.075</f>
        <v>14.46154201361554</v>
      </c>
      <c r="C18" s="17">
        <f>0.0082*179/209*'salaires 25%'!C18*1.075</f>
        <v>14.859566105733402</v>
      </c>
      <c r="D18" s="17">
        <f>0.0082*179/209*'salaires 25%'!D18*1.075</f>
        <v>15.257590197851258</v>
      </c>
      <c r="E18" s="17">
        <f>0.0082*179/209*'salaires 25%'!E18*1.075</f>
        <v>15.655614289969119</v>
      </c>
      <c r="F18" s="17">
        <f>0.0082*179/209*'salaires 25%'!F18*1.075</f>
        <v>16.186313079459595</v>
      </c>
      <c r="G18" s="17">
        <f>0.0082*179/209*'salaires 25%'!G18*1.075</f>
        <v>16.717011868950074</v>
      </c>
      <c r="H18" s="17">
        <f>0.0082*179/209*'salaires 25%'!H18*1.075</f>
        <v>17.247710658440553</v>
      </c>
      <c r="I18" s="17">
        <f>0.0082*179/209*'salaires 25%'!I18*1.075</f>
        <v>17.446722704499482</v>
      </c>
      <c r="J18" s="17">
        <f>0.0082*179/209*'salaires 25%'!J18*1.075</f>
        <v>17.645734750558411</v>
      </c>
    </row>
    <row r="19" spans="1:10">
      <c r="A19" s="5">
        <v>90</v>
      </c>
      <c r="B19" s="17">
        <f>0.0082*179/209*'salaires 25%'!B19*1.075</f>
        <v>14.793157452121951</v>
      </c>
      <c r="C19" s="17">
        <f>0.0082*179/209*'salaires 25%'!C19*1.075</f>
        <v>15.200308574657416</v>
      </c>
      <c r="D19" s="17">
        <f>0.0082*179/209*'salaires 25%'!D19*1.075</f>
        <v>15.60745969719288</v>
      </c>
      <c r="E19" s="17">
        <f>0.0082*179/209*'salaires 25%'!E19*1.075</f>
        <v>16.014610819728347</v>
      </c>
      <c r="F19" s="17">
        <f>0.0082*179/209*'salaires 25%'!F19*1.075</f>
        <v>16.557478983108972</v>
      </c>
      <c r="G19" s="17">
        <f>0.0082*179/209*'salaires 25%'!G19*1.075</f>
        <v>17.100347146489593</v>
      </c>
      <c r="H19" s="17">
        <f>0.0082*179/209*'salaires 25%'!H19*1.075</f>
        <v>17.643215309870218</v>
      </c>
      <c r="I19" s="17">
        <f>0.0082*179/209*'salaires 25%'!I19*1.075</f>
        <v>17.846790871137948</v>
      </c>
      <c r="J19" s="17">
        <f>0.0082*179/209*'salaires 25%'!J19*1.075</f>
        <v>18.050366432405681</v>
      </c>
    </row>
    <row r="20" spans="1:10">
      <c r="A20" s="5">
        <v>95</v>
      </c>
      <c r="B20" s="17">
        <f>0.0082*179/209*'salaires 25%'!B20*1.075</f>
        <v>15.119591399401699</v>
      </c>
      <c r="C20" s="17">
        <f>0.0082*179/209*'salaires 25%'!C20*1.075</f>
        <v>15.535726942504498</v>
      </c>
      <c r="D20" s="17">
        <f>0.0082*179/209*'salaires 25%'!D20*1.075</f>
        <v>15.951862485607295</v>
      </c>
      <c r="E20" s="17">
        <f>0.0082*179/209*'salaires 25%'!E20*1.075</f>
        <v>16.367998028710097</v>
      </c>
      <c r="F20" s="17">
        <f>0.0082*179/209*'salaires 25%'!F20*1.075</f>
        <v>16.92284541951383</v>
      </c>
      <c r="G20" s="17">
        <f>0.0082*179/209*'salaires 25%'!G20*1.075</f>
        <v>17.47769281031756</v>
      </c>
      <c r="H20" s="17">
        <f>0.0082*179/209*'salaires 25%'!H20*1.075</f>
        <v>18.032540201121297</v>
      </c>
      <c r="I20" s="17">
        <f>0.0082*179/209*'salaires 25%'!I20*1.075</f>
        <v>18.240607972672692</v>
      </c>
      <c r="J20" s="17">
        <f>0.0082*179/209*'salaires 25%'!J20*1.075</f>
        <v>18.448675744224097</v>
      </c>
    </row>
    <row r="21" spans="1:10">
      <c r="A21" s="5">
        <v>100</v>
      </c>
      <c r="B21" s="17">
        <f>0.0082*179/209*'salaires 25%'!B21*1.075</f>
        <v>15.456388329134775</v>
      </c>
      <c r="C21" s="17">
        <f>0.0082*179/209*'salaires 25%'!C21*1.075</f>
        <v>15.881793512505459</v>
      </c>
      <c r="D21" s="17">
        <f>0.0082*179/209*'salaires 25%'!D21*1.075</f>
        <v>16.307198695876139</v>
      </c>
      <c r="E21" s="17">
        <f>0.0082*179/209*'salaires 25%'!E21*1.075</f>
        <v>16.732603879246817</v>
      </c>
      <c r="F21" s="17">
        <f>0.0082*179/209*'salaires 25%'!F21*1.075</f>
        <v>17.299810790407729</v>
      </c>
      <c r="G21" s="17">
        <f>0.0082*179/209*'salaires 25%'!G21*1.075</f>
        <v>17.867017701568638</v>
      </c>
      <c r="H21" s="17">
        <f>0.0082*179/209*'salaires 25%'!H21*1.075</f>
        <v>18.434224612729547</v>
      </c>
      <c r="I21" s="17">
        <f>0.0082*179/209*'salaires 25%'!I21*1.075</f>
        <v>18.64692720441489</v>
      </c>
      <c r="J21" s="17">
        <f>0.0082*179/209*'salaires 25%'!J21*1.075</f>
        <v>18.859629796100233</v>
      </c>
    </row>
    <row r="22" spans="1:10">
      <c r="A22" s="5">
        <v>105</v>
      </c>
      <c r="B22" s="17">
        <f>0.0082*179/209*'salaires 25%'!B22*1.075</f>
        <v>15.813911223774504</v>
      </c>
      <c r="C22" s="17">
        <f>0.0082*179/209*'salaires 25%'!C22*1.075</f>
        <v>16.249156486814165</v>
      </c>
      <c r="D22" s="17">
        <f>0.0082*179/209*'salaires 25%'!D22*1.075</f>
        <v>16.684401749853826</v>
      </c>
      <c r="E22" s="17">
        <f>0.0082*179/209*'salaires 25%'!E22*1.075</f>
        <v>17.119647012893495</v>
      </c>
      <c r="F22" s="17">
        <f>0.0082*179/209*'salaires 25%'!F22*1.075</f>
        <v>17.699974030279712</v>
      </c>
      <c r="G22" s="17">
        <f>0.0082*179/209*'salaires 25%'!G22*1.075</f>
        <v>18.280301047665937</v>
      </c>
      <c r="H22" s="17">
        <f>0.0082*179/209*'salaires 25%'!H22*1.075</f>
        <v>18.860628065052158</v>
      </c>
      <c r="I22" s="17">
        <f>0.0082*179/209*'salaires 25%'!I22*1.075</f>
        <v>19.078250696571988</v>
      </c>
      <c r="J22" s="17">
        <f>0.0082*179/209*'salaires 25%'!J22*1.075</f>
        <v>19.295873328091819</v>
      </c>
    </row>
    <row r="23" spans="1:10">
      <c r="A23" s="5">
        <v>110</v>
      </c>
      <c r="B23" s="17">
        <f>0.0082*179/209*'salaires 25%'!B23*1.075</f>
        <v>16.186978592094214</v>
      </c>
      <c r="C23" s="17">
        <f>0.0082*179/209*'salaires 25%'!C23*1.075</f>
        <v>16.632491764353688</v>
      </c>
      <c r="D23" s="17">
        <f>0.0082*179/209*'salaires 25%'!D23*1.075</f>
        <v>17.078004936613159</v>
      </c>
      <c r="E23" s="17">
        <f>0.0082*179/209*'salaires 25%'!E23*1.075</f>
        <v>17.523518108872636</v>
      </c>
      <c r="F23" s="17">
        <f>0.0082*179/209*'salaires 25%'!F23*1.075</f>
        <v>18.117535671885264</v>
      </c>
      <c r="G23" s="17">
        <f>0.0082*179/209*'salaires 25%'!G23*1.075</f>
        <v>18.711553234897899</v>
      </c>
      <c r="H23" s="17">
        <f>0.0082*179/209*'salaires 25%'!H23*1.075</f>
        <v>19.305570797910526</v>
      </c>
      <c r="I23" s="17">
        <f>0.0082*179/209*'salaires 25%'!I23*1.075</f>
        <v>19.528327384040264</v>
      </c>
      <c r="J23" s="17">
        <f>0.0082*179/209*'salaires 25%'!J23*1.075</f>
        <v>19.751083970170001</v>
      </c>
    </row>
    <row r="24" spans="1:10">
      <c r="A24" s="5">
        <v>115</v>
      </c>
      <c r="B24" s="17">
        <f>0.0082*179/209*'salaires 25%'!B24*1.075</f>
        <v>16.585953416547241</v>
      </c>
      <c r="C24" s="17">
        <f>0.0082*179/209*'salaires 25%'!C24*1.075</f>
        <v>17.042447547277902</v>
      </c>
      <c r="D24" s="17">
        <f>0.0082*179/209*'salaires 25%'!D24*1.075</f>
        <v>17.498941678008556</v>
      </c>
      <c r="E24" s="17">
        <f>0.0082*179/209*'salaires 25%'!E24*1.075</f>
        <v>17.95543580873921</v>
      </c>
      <c r="F24" s="17">
        <f>0.0082*179/209*'salaires 25%'!F24*1.075</f>
        <v>18.564094649713425</v>
      </c>
      <c r="G24" s="17">
        <f>0.0082*179/209*'salaires 25%'!G24*1.075</f>
        <v>19.172753490687636</v>
      </c>
      <c r="H24" s="17">
        <f>0.0082*179/209*'salaires 25%'!H24*1.075</f>
        <v>19.781412331661848</v>
      </c>
      <c r="I24" s="17">
        <f>0.0082*179/209*'salaires 25%'!I24*1.075</f>
        <v>20.009659397027171</v>
      </c>
      <c r="J24" s="17">
        <f>0.0082*179/209*'salaires 25%'!J24*1.075</f>
        <v>20.237906462392505</v>
      </c>
    </row>
    <row r="25" spans="1:10">
      <c r="A25" s="5">
        <v>120</v>
      </c>
      <c r="B25" s="17">
        <f>0.0082*179/209*'salaires 25%'!B25*1.075</f>
        <v>17.041924644493555</v>
      </c>
      <c r="C25" s="17">
        <f>0.0082*179/209*'salaires 25%'!C25*1.075</f>
        <v>17.510968442048426</v>
      </c>
      <c r="D25" s="17">
        <f>0.0082*179/209*'salaires 25%'!D25*1.075</f>
        <v>17.980012239603287</v>
      </c>
      <c r="E25" s="17">
        <f>0.0082*179/209*'salaires 25%'!E25*1.075</f>
        <v>18.449056037158162</v>
      </c>
      <c r="F25" s="17">
        <f>0.0082*179/209*'salaires 25%'!F25*1.075</f>
        <v>19.07444776723132</v>
      </c>
      <c r="G25" s="17">
        <f>0.0082*179/209*'salaires 25%'!G25*1.075</f>
        <v>19.699839497304474</v>
      </c>
      <c r="H25" s="17">
        <f>0.0082*179/209*'salaires 25%'!H25*1.075</f>
        <v>20.325231227377635</v>
      </c>
      <c r="I25" s="17">
        <f>0.0082*179/209*'salaires 25%'!I25*1.075</f>
        <v>20.559753126155066</v>
      </c>
      <c r="J25" s="17">
        <f>0.0082*179/209*'salaires 25%'!J25*1.075</f>
        <v>20.794275024932507</v>
      </c>
    </row>
    <row r="26" spans="1:10">
      <c r="A26" s="5">
        <v>125</v>
      </c>
      <c r="B26" s="17">
        <f>0.0082*179/209*'salaires 25%'!B26*1.075</f>
        <v>17.471988416306555</v>
      </c>
      <c r="C26" s="17">
        <f>0.0082*179/209*'salaires 25%'!C26*1.075</f>
        <v>17.952868831434262</v>
      </c>
      <c r="D26" s="17">
        <f>0.0082*179/209*'salaires 25%'!D26*1.075</f>
        <v>18.433749246561963</v>
      </c>
      <c r="E26" s="17">
        <f>0.0082*179/209*'salaires 25%'!E26*1.075</f>
        <v>18.914629661689666</v>
      </c>
      <c r="F26" s="17">
        <f>0.0082*179/209*'salaires 25%'!F26*1.075</f>
        <v>19.555803548526601</v>
      </c>
      <c r="G26" s="17">
        <f>0.0082*179/209*'salaires 25%'!G26*1.075</f>
        <v>20.196977435363539</v>
      </c>
      <c r="H26" s="17">
        <f>0.0082*179/209*'salaires 25%'!H26*1.075</f>
        <v>20.838151322200481</v>
      </c>
      <c r="I26" s="17">
        <f>0.0082*179/209*'salaires 25%'!I26*1.075</f>
        <v>21.078591529764328</v>
      </c>
      <c r="J26" s="17">
        <f>0.0082*179/209*'salaires 25%'!J26*1.075</f>
        <v>21.319031737328185</v>
      </c>
    </row>
    <row r="27" spans="1:10">
      <c r="A27" s="5">
        <v>130</v>
      </c>
      <c r="B27" s="17">
        <f>0.0082*179/209*'salaires 25%'!B27*1.075</f>
        <v>17.896870696892897</v>
      </c>
      <c r="C27" s="17">
        <f>0.0082*179/209*'salaires 25%'!C27*1.075</f>
        <v>18.389445119743165</v>
      </c>
      <c r="D27" s="17">
        <f>0.0082*179/209*'salaires 25%'!D27*1.075</f>
        <v>18.882019542593419</v>
      </c>
      <c r="E27" s="17">
        <f>0.0082*179/209*'salaires 25%'!E27*1.075</f>
        <v>19.374593965443687</v>
      </c>
      <c r="F27" s="17">
        <f>0.0082*179/209*'salaires 25%'!F27*1.075</f>
        <v>20.031359862577371</v>
      </c>
      <c r="G27" s="17">
        <f>0.0082*179/209*'salaires 25%'!G27*1.075</f>
        <v>20.688125759711053</v>
      </c>
      <c r="H27" s="17">
        <f>0.0082*179/209*'salaires 25%'!H27*1.075</f>
        <v>21.344891656844741</v>
      </c>
      <c r="I27" s="17">
        <f>0.0082*179/209*'salaires 25%'!I27*1.075</f>
        <v>21.591178868269868</v>
      </c>
      <c r="J27" s="17">
        <f>0.0082*179/209*'salaires 25%'!J27*1.075</f>
        <v>21.837466079695002</v>
      </c>
    </row>
    <row r="28" spans="1:10">
      <c r="A28" s="5">
        <v>135</v>
      </c>
      <c r="B28" s="17">
        <f>0.0082*179/209*'salaires 25%'!B28*1.075</f>
        <v>18.342478942385885</v>
      </c>
      <c r="C28" s="17">
        <f>0.0082*179/209*'salaires 25%'!C28*1.075</f>
        <v>18.847317812359812</v>
      </c>
      <c r="D28" s="17">
        <f>0.0082*179/209*'salaires 25%'!D28*1.075</f>
        <v>19.352156682333728</v>
      </c>
      <c r="E28" s="17">
        <f>0.0082*179/209*'salaires 25%'!E28*1.075</f>
        <v>19.856995552307655</v>
      </c>
      <c r="F28" s="17">
        <f>0.0082*179/209*'salaires 25%'!F28*1.075</f>
        <v>20.530114045606219</v>
      </c>
      <c r="G28" s="17">
        <f>0.0082*179/209*'salaires 25%'!G28*1.075</f>
        <v>21.203232538904786</v>
      </c>
      <c r="H28" s="17">
        <f>0.0082*179/209*'salaires 25%'!H28*1.075</f>
        <v>21.876351032203356</v>
      </c>
      <c r="I28" s="17">
        <f>0.0082*179/209*'salaires 25%'!I28*1.075</f>
        <v>22.128770467190314</v>
      </c>
      <c r="J28" s="17">
        <f>0.0082*179/209*'salaires 25%'!J28*1.075</f>
        <v>22.38118990217728</v>
      </c>
    </row>
    <row r="29" spans="1:10">
      <c r="A29" s="5">
        <v>140</v>
      </c>
      <c r="B29" s="17">
        <f>0.0082*179/209*'salaires 25%'!B29*1.075</f>
        <v>18.793268679105541</v>
      </c>
      <c r="C29" s="17">
        <f>0.0082*179/209*'salaires 25%'!C29*1.075</f>
        <v>19.310514606053399</v>
      </c>
      <c r="D29" s="17">
        <f>0.0082*179/209*'salaires 25%'!D29*1.075</f>
        <v>19.827760533001257</v>
      </c>
      <c r="E29" s="17">
        <f>0.0082*179/209*'salaires 25%'!E29*1.075</f>
        <v>20.345006459949118</v>
      </c>
      <c r="F29" s="17">
        <f>0.0082*179/209*'salaires 25%'!F29*1.075</f>
        <v>21.034667695879595</v>
      </c>
      <c r="G29" s="17">
        <f>0.0082*179/209*'salaires 25%'!G29*1.075</f>
        <v>21.724328931810071</v>
      </c>
      <c r="H29" s="17">
        <f>0.0082*179/209*'salaires 25%'!H29*1.075</f>
        <v>22.413990167740554</v>
      </c>
      <c r="I29" s="17">
        <f>0.0082*179/209*'salaires 25%'!I29*1.075</f>
        <v>22.672613131214483</v>
      </c>
      <c r="J29" s="17">
        <f>0.0082*179/209*'salaires 25%'!J29*1.075</f>
        <v>22.931236094688412</v>
      </c>
    </row>
    <row r="30" spans="1:10">
      <c r="A30" s="5">
        <v>145</v>
      </c>
      <c r="B30" s="17">
        <f>0.0082*179/209*'salaires 25%'!B30*1.075</f>
        <v>19.259602889505182</v>
      </c>
      <c r="C30" s="17">
        <f>0.0082*179/209*'salaires 25%'!C30*1.075</f>
        <v>19.789683702977804</v>
      </c>
      <c r="D30" s="17">
        <f>0.0082*179/209*'salaires 25%'!D30*1.075</f>
        <v>20.319764516450423</v>
      </c>
      <c r="E30" s="17">
        <f>0.0082*179/209*'salaires 25%'!E30*1.075</f>
        <v>20.849845329923038</v>
      </c>
      <c r="F30" s="17">
        <f>0.0082*179/209*'salaires 25%'!F30*1.075</f>
        <v>21.556619747886536</v>
      </c>
      <c r="G30" s="17">
        <f>0.0082*179/209*'salaires 25%'!G30*1.075</f>
        <v>22.263394165850023</v>
      </c>
      <c r="H30" s="17">
        <f>0.0082*179/209*'salaires 25%'!H30*1.075</f>
        <v>22.970168583813521</v>
      </c>
      <c r="I30" s="17">
        <f>0.0082*179/209*'salaires 25%'!I30*1.075</f>
        <v>23.235208990549832</v>
      </c>
      <c r="J30" s="17">
        <f>0.0082*179/209*'salaires 25%'!J30*1.075</f>
        <v>23.50024939728614</v>
      </c>
    </row>
    <row r="31" spans="1:10">
      <c r="A31" s="5">
        <v>150</v>
      </c>
      <c r="B31" s="17">
        <f>0.0082*179/209*'salaires 25%'!B31*1.075</f>
        <v>19.736300082358149</v>
      </c>
      <c r="C31" s="17">
        <f>0.0082*179/209*'salaires 25%'!C31*1.075</f>
        <v>20.27950100205608</v>
      </c>
      <c r="D31" s="17">
        <f>0.0082*179/209*'salaires 25%'!D31*1.075</f>
        <v>20.822701921754003</v>
      </c>
      <c r="E31" s="17">
        <f>0.0082*179/209*'salaires 25%'!E31*1.075</f>
        <v>21.365902841451934</v>
      </c>
      <c r="F31" s="17">
        <f>0.0082*179/209*'salaires 25%'!F31*1.075</f>
        <v>22.090170734382514</v>
      </c>
      <c r="G31" s="17">
        <f>0.0082*179/209*'salaires 25%'!G31*1.075</f>
        <v>22.814438627313091</v>
      </c>
      <c r="H31" s="17">
        <f>0.0082*179/209*'salaires 25%'!H31*1.075</f>
        <v>23.538706520243661</v>
      </c>
      <c r="I31" s="17">
        <f>0.0082*179/209*'salaires 25%'!I31*1.075</f>
        <v>23.810306980092623</v>
      </c>
      <c r="J31" s="17">
        <f>0.0082*179/209*'salaires 25%'!J31*1.075</f>
        <v>24.081907439941592</v>
      </c>
    </row>
    <row r="32" spans="1:10">
      <c r="A32" s="3">
        <v>155</v>
      </c>
      <c r="B32" s="17">
        <f>0.0082*179/209*'salaires 25%'!B32*1.075</f>
        <v>20.212997275211119</v>
      </c>
      <c r="C32" s="17">
        <f>0.0082*179/209*'salaires 25%'!C32*1.075</f>
        <v>20.769318301134355</v>
      </c>
      <c r="D32" s="17">
        <f>0.0082*179/209*'salaires 25%'!D32*1.075</f>
        <v>21.325639327057598</v>
      </c>
      <c r="E32" s="17">
        <f>0.0082*179/209*'salaires 25%'!E32*1.075</f>
        <v>21.881960352980844</v>
      </c>
      <c r="F32" s="17">
        <f>0.0082*179/209*'salaires 25%'!F32*1.075</f>
        <v>22.623721720878493</v>
      </c>
      <c r="G32" s="17">
        <f>0.0082*179/209*'salaires 25%'!G32*1.075</f>
        <v>23.365483088776156</v>
      </c>
      <c r="H32" s="17">
        <f>0.0082*179/209*'salaires 25%'!H32*1.075</f>
        <v>24.107244456673808</v>
      </c>
      <c r="I32" s="17">
        <f>0.0082*179/209*'salaires 25%'!I32*1.075</f>
        <v>24.385404969635427</v>
      </c>
      <c r="J32" s="17">
        <f>0.0082*179/209*'salaires 25%'!J32*1.075</f>
        <v>24.663565482597047</v>
      </c>
    </row>
    <row r="33" spans="1:10">
      <c r="A33" s="3">
        <v>160</v>
      </c>
      <c r="B33" s="17">
        <f>0.0082*179/209*'salaires 25%'!B33*1.075</f>
        <v>20.777779818917345</v>
      </c>
      <c r="C33" s="17">
        <f>0.0082*179/209*'salaires 25%'!C33*1.075</f>
        <v>21.349645318520572</v>
      </c>
      <c r="D33" s="17">
        <f>0.0082*179/209*'salaires 25%'!D33*1.075</f>
        <v>21.921510818123803</v>
      </c>
      <c r="E33" s="17">
        <f>0.0082*179/209*'salaires 25%'!E33*1.075</f>
        <v>22.493376317727037</v>
      </c>
      <c r="F33" s="17">
        <f>0.0082*179/209*'salaires 25%'!F33*1.075</f>
        <v>23.255863650531342</v>
      </c>
      <c r="G33" s="17">
        <f>0.0082*179/209*'salaires 25%'!G33*1.075</f>
        <v>24.018350983335644</v>
      </c>
      <c r="H33" s="17">
        <f>0.0082*179/209*'salaires 25%'!H33*1.075</f>
        <v>24.780838316139956</v>
      </c>
      <c r="I33" s="17">
        <f>0.0082*179/209*'salaires 25%'!I33*1.075</f>
        <v>25.06677106594157</v>
      </c>
      <c r="J33" s="17">
        <f>0.0082*179/209*'salaires 25%'!J33*1.075</f>
        <v>25.352703815743183</v>
      </c>
    </row>
    <row r="34" spans="1:10">
      <c r="A34" s="5">
        <v>165</v>
      </c>
      <c r="B34" s="17">
        <f>0.0082*179/209*'salaires 25%'!B34*1.075</f>
        <v>21.275202976676969</v>
      </c>
      <c r="C34" s="17">
        <f>0.0082*179/209*'salaires 25%'!C34*1.075</f>
        <v>21.86075902190661</v>
      </c>
      <c r="D34" s="17">
        <f>0.0082*179/209*'salaires 25%'!D34*1.075</f>
        <v>22.446315067136247</v>
      </c>
      <c r="E34" s="17">
        <f>0.0082*179/209*'salaires 25%'!E34*1.075</f>
        <v>23.031871112365888</v>
      </c>
      <c r="F34" s="17">
        <f>0.0082*179/209*'salaires 25%'!F34*1.075</f>
        <v>23.812612506005411</v>
      </c>
      <c r="G34" s="17">
        <f>0.0082*179/209*'salaires 25%'!G34*1.075</f>
        <v>24.593353899644931</v>
      </c>
      <c r="H34" s="17">
        <f>0.0082*179/209*'salaires 25%'!H34*1.075</f>
        <v>25.374095293284451</v>
      </c>
      <c r="I34" s="17">
        <f>0.0082*179/209*'salaires 25%'!I34*1.075</f>
        <v>25.66687331589927</v>
      </c>
      <c r="J34" s="17">
        <f>0.0082*179/209*'salaires 25%'!J34*1.075</f>
        <v>25.959651338514096</v>
      </c>
    </row>
    <row r="35" spans="1:10">
      <c r="A35" s="5">
        <v>170</v>
      </c>
      <c r="B35" s="17">
        <f>0.0082*179/209*'salaires 25%'!B35*1.075</f>
        <v>21.798533590569896</v>
      </c>
      <c r="C35" s="17">
        <f>0.0082*179/209*'salaires 25%'!C35*1.075</f>
        <v>22.398493230677321</v>
      </c>
      <c r="D35" s="17">
        <f>0.0082*179/209*'salaires 25%'!D35*1.075</f>
        <v>22.998452870784753</v>
      </c>
      <c r="E35" s="17">
        <f>0.0082*179/209*'salaires 25%'!E35*1.075</f>
        <v>23.598412510892182</v>
      </c>
      <c r="F35" s="17">
        <f>0.0082*179/209*'salaires 25%'!F35*1.075</f>
        <v>24.398358697702079</v>
      </c>
      <c r="G35" s="17">
        <f>0.0082*179/209*'salaires 25%'!G35*1.075</f>
        <v>25.198304884511991</v>
      </c>
      <c r="H35" s="17">
        <f>0.0082*179/209*'salaires 25%'!H35*1.075</f>
        <v>25.998251071321896</v>
      </c>
      <c r="I35" s="17">
        <f>0.0082*179/209*'salaires 25%'!I35*1.075</f>
        <v>26.298230891375606</v>
      </c>
      <c r="J35" s="17">
        <f>0.0082*179/209*'salaires 25%'!J35*1.075</f>
        <v>26.598210711429317</v>
      </c>
    </row>
    <row r="36" spans="1:10">
      <c r="A36" s="5">
        <v>175</v>
      </c>
      <c r="B36" s="17">
        <f>0.0082*179/209*'salaires 25%'!B36*1.075</f>
        <v>22.337408678142818</v>
      </c>
      <c r="C36" s="17">
        <f>0.0082*179/209*'salaires 25%'!C36*1.075</f>
        <v>22.952199742678857</v>
      </c>
      <c r="D36" s="17">
        <f>0.0082*179/209*'salaires 25%'!D36*1.075</f>
        <v>23.566990807214896</v>
      </c>
      <c r="E36" s="17">
        <f>0.0082*179/209*'salaires 25%'!E36*1.075</f>
        <v>24.181781871750932</v>
      </c>
      <c r="F36" s="17">
        <f>0.0082*179/209*'salaires 25%'!F36*1.075</f>
        <v>25.00150329113232</v>
      </c>
      <c r="G36" s="17">
        <f>0.0082*179/209*'salaires 25%'!G36*1.075</f>
        <v>25.821224710513714</v>
      </c>
      <c r="H36" s="17">
        <f>0.0082*179/209*'salaires 25%'!H36*1.075</f>
        <v>26.640946129895102</v>
      </c>
      <c r="I36" s="17">
        <f>0.0082*179/209*'salaires 25%'!I36*1.075</f>
        <v>26.948341662163116</v>
      </c>
      <c r="J36" s="17">
        <f>0.0082*179/209*'salaires 25%'!J36*1.075</f>
        <v>27.255737194431141</v>
      </c>
    </row>
    <row r="37" spans="1:10">
      <c r="A37" s="5">
        <v>180</v>
      </c>
      <c r="B37" s="17">
        <f>0.0082*179/209*'salaires 25%'!B37*1.075</f>
        <v>22.891828239395721</v>
      </c>
      <c r="C37" s="17">
        <f>0.0082*179/209*'salaires 25%'!C37*1.075</f>
        <v>23.521878557911201</v>
      </c>
      <c r="D37" s="17">
        <f>0.0082*179/209*'salaires 25%'!D37*1.075</f>
        <v>24.151928876426677</v>
      </c>
      <c r="E37" s="17">
        <f>0.0082*179/209*'salaires 25%'!E37*1.075</f>
        <v>24.781979194942153</v>
      </c>
      <c r="F37" s="17">
        <f>0.0082*179/209*'salaires 25%'!F37*1.075</f>
        <v>25.622046286296122</v>
      </c>
      <c r="G37" s="17">
        <f>0.0082*179/209*'salaires 25%'!G37*1.075</f>
        <v>26.462113377650098</v>
      </c>
      <c r="H37" s="17">
        <f>0.0082*179/209*'salaires 25%'!H37*1.075</f>
        <v>27.302180469004071</v>
      </c>
      <c r="I37" s="17">
        <f>0.0082*179/209*'salaires 25%'!I37*1.075</f>
        <v>27.617205628261811</v>
      </c>
      <c r="J37" s="17">
        <f>0.0082*179/209*'salaires 25%'!J37*1.075</f>
        <v>27.932230787519551</v>
      </c>
    </row>
    <row r="38" spans="1:10">
      <c r="A38" s="5">
        <v>185</v>
      </c>
      <c r="B38" s="17">
        <f>0.0082*179/209*'salaires 25%'!B38*1.075</f>
        <v>23.456610783101954</v>
      </c>
      <c r="C38" s="17">
        <f>0.0082*179/209*'salaires 25%'!C38*1.075</f>
        <v>24.102205575297422</v>
      </c>
      <c r="D38" s="17">
        <f>0.0082*179/209*'salaires 25%'!D38*1.075</f>
        <v>24.747800367492886</v>
      </c>
      <c r="E38" s="17">
        <f>0.0082*179/209*'salaires 25%'!E38*1.075</f>
        <v>25.393395159688353</v>
      </c>
      <c r="F38" s="17">
        <f>0.0082*179/209*'salaires 25%'!F38*1.075</f>
        <v>26.254188215948968</v>
      </c>
      <c r="G38" s="17">
        <f>0.0082*179/209*'salaires 25%'!G38*1.075</f>
        <v>27.114981272209597</v>
      </c>
      <c r="H38" s="17">
        <f>0.0082*179/209*'salaires 25%'!H38*1.075</f>
        <v>27.975774328470212</v>
      </c>
      <c r="I38" s="17">
        <f>0.0082*179/209*'salaires 25%'!I38*1.075</f>
        <v>28.29857172456795</v>
      </c>
      <c r="J38" s="17">
        <f>0.0082*179/209*'salaires 25%'!J38*1.075</f>
        <v>28.621369120665683</v>
      </c>
    </row>
    <row r="39" spans="1:10">
      <c r="A39" s="5">
        <v>190</v>
      </c>
      <c r="B39" s="17">
        <f>0.0082*179/209*'salaires 25%'!B39*1.075</f>
        <v>24.03175630926151</v>
      </c>
      <c r="C39" s="17">
        <f>0.0082*179/209*'salaires 25%'!C39*1.075</f>
        <v>24.693180794837517</v>
      </c>
      <c r="D39" s="17">
        <f>0.0082*179/209*'salaires 25%'!D39*1.075</f>
        <v>25.354605280413516</v>
      </c>
      <c r="E39" s="17">
        <f>0.0082*179/209*'salaires 25%'!E39*1.075</f>
        <v>26.016029765989526</v>
      </c>
      <c r="F39" s="17">
        <f>0.0082*179/209*'salaires 25%'!F39*1.075</f>
        <v>26.897929080090865</v>
      </c>
      <c r="G39" s="17">
        <f>0.0082*179/209*'salaires 25%'!G39*1.075</f>
        <v>27.779828394192204</v>
      </c>
      <c r="H39" s="17">
        <f>0.0082*179/209*'salaires 25%'!H39*1.075</f>
        <v>28.661727708293544</v>
      </c>
      <c r="I39" s="17">
        <f>0.0082*179/209*'salaires 25%'!I39*1.075</f>
        <v>28.992439951081543</v>
      </c>
      <c r="J39" s="17">
        <f>0.0082*179/209*'salaires 25%'!J39*1.075</f>
        <v>29.323152193869547</v>
      </c>
    </row>
    <row r="40" spans="1:10">
      <c r="A40" s="5">
        <v>195</v>
      </c>
      <c r="B40" s="17">
        <f>0.0082*179/209*'salaires 25%'!B40*1.075</f>
        <v>24.627627800327716</v>
      </c>
      <c r="C40" s="17">
        <f>0.0082*179/209*'salaires 25%'!C40*1.075</f>
        <v>25.305452418685359</v>
      </c>
      <c r="D40" s="17">
        <f>0.0082*179/209*'salaires 25%'!D40*1.075</f>
        <v>25.983277037042999</v>
      </c>
      <c r="E40" s="17">
        <f>0.0082*179/209*'salaires 25%'!E40*1.075</f>
        <v>26.661101655400646</v>
      </c>
      <c r="F40" s="17">
        <f>0.0082*179/209*'salaires 25%'!F40*1.075</f>
        <v>27.564867813210842</v>
      </c>
      <c r="G40" s="17">
        <f>0.0082*179/209*'salaires 25%'!G40*1.075</f>
        <v>28.468633971021028</v>
      </c>
      <c r="H40" s="17">
        <f>0.0082*179/209*'salaires 25%'!H40*1.075</f>
        <v>29.372400128831227</v>
      </c>
      <c r="I40" s="17">
        <f>0.0082*179/209*'salaires 25%'!I40*1.075</f>
        <v>29.711312438010047</v>
      </c>
      <c r="J40" s="17">
        <f>0.0082*179/209*'salaires 25%'!J40*1.075</f>
        <v>30.050224747188867</v>
      </c>
    </row>
    <row r="41" spans="1:10">
      <c r="A41" s="5">
        <v>200</v>
      </c>
      <c r="B41" s="17">
        <f>0.0082*179/209*'salaires 25%'!B41*1.075</f>
        <v>25.228680782620593</v>
      </c>
      <c r="C41" s="17">
        <f>0.0082*179/209*'salaires 25%'!C41*1.075</f>
        <v>25.923048143610149</v>
      </c>
      <c r="D41" s="17">
        <f>0.0082*179/209*'salaires 25%'!D41*1.075</f>
        <v>26.617415504599702</v>
      </c>
      <c r="E41" s="17">
        <f>0.0082*179/209*'salaires 25%'!E41*1.075</f>
        <v>27.311782865589262</v>
      </c>
      <c r="F41" s="17">
        <f>0.0082*179/209*'salaires 25%'!F41*1.075</f>
        <v>28.237606013575341</v>
      </c>
      <c r="G41" s="17">
        <f>0.0082*179/209*'salaires 25%'!G41*1.075</f>
        <v>29.163429161561417</v>
      </c>
      <c r="H41" s="17">
        <f>0.0082*179/209*'salaires 25%'!H41*1.075</f>
        <v>30.08925230954749</v>
      </c>
      <c r="I41" s="17">
        <f>0.0082*179/209*'salaires 25%'!I41*1.075</f>
        <v>30.436435990042263</v>
      </c>
      <c r="J41" s="17">
        <f>0.0082*179/209*'salaires 25%'!J41*1.075</f>
        <v>30.78361967053705</v>
      </c>
    </row>
    <row r="42" spans="1:10">
      <c r="A42" s="5">
        <v>205</v>
      </c>
      <c r="B42" s="17">
        <f>0.0082*179/209*'salaires 25%'!B42*1.075</f>
        <v>25.855641221046774</v>
      </c>
      <c r="C42" s="17">
        <f>0.0082*179/209*'salaires 25%'!C42*1.075</f>
        <v>26.567264373919627</v>
      </c>
      <c r="D42" s="17">
        <f>0.0082*179/209*'salaires 25%'!D42*1.075</f>
        <v>27.27888752679247</v>
      </c>
      <c r="E42" s="17">
        <f>0.0082*179/209*'salaires 25%'!E42*1.075</f>
        <v>27.990510679665306</v>
      </c>
      <c r="F42" s="17">
        <f>0.0082*179/209*'salaires 25%'!F42*1.075</f>
        <v>28.939341550162446</v>
      </c>
      <c r="G42" s="17">
        <f>0.0082*179/209*'salaires 25%'!G42*1.075</f>
        <v>29.888172420659572</v>
      </c>
      <c r="H42" s="17">
        <f>0.0082*179/209*'salaires 25%'!H42*1.075</f>
        <v>30.837003291156709</v>
      </c>
      <c r="I42" s="17">
        <f>0.0082*179/209*'salaires 25%'!I42*1.075</f>
        <v>31.192814867593132</v>
      </c>
      <c r="J42" s="17">
        <f>0.0082*179/209*'salaires 25%'!J42*1.075</f>
        <v>31.548626444029551</v>
      </c>
    </row>
    <row r="43" spans="1:10">
      <c r="A43" s="5">
        <v>210</v>
      </c>
      <c r="B43" s="17">
        <f>0.0082*179/209*'salaires 25%'!B43*1.075</f>
        <v>26.492964641926289</v>
      </c>
      <c r="C43" s="17">
        <f>0.0082*179/209*'salaires 25%'!C43*1.075</f>
        <v>27.222128806382976</v>
      </c>
      <c r="D43" s="17">
        <f>0.0082*179/209*'salaires 25%'!D43*1.075</f>
        <v>27.951292970839653</v>
      </c>
      <c r="E43" s="17">
        <f>0.0082*179/209*'salaires 25%'!E43*1.075</f>
        <v>28.68045713529634</v>
      </c>
      <c r="F43" s="17">
        <f>0.0082*179/209*'salaires 25%'!F43*1.075</f>
        <v>29.652676021238594</v>
      </c>
      <c r="G43" s="17">
        <f>0.0082*179/209*'salaires 25%'!G43*1.075</f>
        <v>30.624894907180842</v>
      </c>
      <c r="H43" s="17">
        <f>0.0082*179/209*'salaires 25%'!H43*1.075</f>
        <v>31.597113793123089</v>
      </c>
      <c r="I43" s="17">
        <f>0.0082*179/209*'salaires 25%'!I43*1.075</f>
        <v>31.961695875351428</v>
      </c>
      <c r="J43" s="17">
        <f>0.0082*179/209*'salaires 25%'!J43*1.075</f>
        <v>32.326277957579784</v>
      </c>
    </row>
    <row r="44" spans="1:10">
      <c r="A44" s="5">
        <v>215</v>
      </c>
      <c r="B44" s="17">
        <f>0.0082*179/209*'salaires 25%'!B44*1.075</f>
        <v>27.145832536485781</v>
      </c>
      <c r="C44" s="17">
        <f>0.0082*179/209*'salaires 25%'!C44*1.075</f>
        <v>27.892965542077132</v>
      </c>
      <c r="D44" s="17">
        <f>0.0082*179/209*'salaires 25%'!D44*1.075</f>
        <v>28.64009854766848</v>
      </c>
      <c r="E44" s="17">
        <f>0.0082*179/209*'salaires 25%'!E44*1.075</f>
        <v>29.387231553259834</v>
      </c>
      <c r="F44" s="17">
        <f>0.0082*179/209*'salaires 25%'!F44*1.075</f>
        <v>30.383408894048305</v>
      </c>
      <c r="G44" s="17">
        <f>0.0082*179/209*'salaires 25%'!G44*1.075</f>
        <v>31.379586234836768</v>
      </c>
      <c r="H44" s="17">
        <f>0.0082*179/209*'salaires 25%'!H44*1.075</f>
        <v>32.375763575625243</v>
      </c>
      <c r="I44" s="17">
        <f>0.0082*179/209*'salaires 25%'!I44*1.075</f>
        <v>32.749330078420911</v>
      </c>
      <c r="J44" s="17">
        <f>0.0082*179/209*'salaires 25%'!J44*1.075</f>
        <v>33.122896581216594</v>
      </c>
    </row>
    <row r="45" spans="1:10">
      <c r="A45" s="5">
        <v>220</v>
      </c>
      <c r="B45" s="17">
        <f>0.0082*179/209*'salaires 25%'!B45*1.075</f>
        <v>27.814244904725271</v>
      </c>
      <c r="C45" s="17">
        <f>0.0082*179/209*'salaires 25%'!C45*1.075</f>
        <v>28.579774581002109</v>
      </c>
      <c r="D45" s="17">
        <f>0.0082*179/209*'salaires 25%'!D45*1.075</f>
        <v>29.345304257278951</v>
      </c>
      <c r="E45" s="17">
        <f>0.0082*179/209*'salaires 25%'!E45*1.075</f>
        <v>30.110833933555792</v>
      </c>
      <c r="F45" s="17">
        <f>0.0082*179/209*'salaires 25%'!F45*1.075</f>
        <v>31.131540168591581</v>
      </c>
      <c r="G45" s="17">
        <f>0.0082*179/209*'salaires 25%'!G45*1.075</f>
        <v>32.152246403627373</v>
      </c>
      <c r="H45" s="17">
        <f>0.0082*179/209*'salaires 25%'!H45*1.075</f>
        <v>33.172952638663162</v>
      </c>
      <c r="I45" s="17">
        <f>0.0082*179/209*'salaires 25%'!I45*1.075</f>
        <v>33.555717476801583</v>
      </c>
      <c r="J45" s="17">
        <f>0.0082*179/209*'salaires 25%'!J45*1.075</f>
        <v>33.938482314940003</v>
      </c>
    </row>
    <row r="46" spans="1:10">
      <c r="A46" s="5">
        <v>225</v>
      </c>
      <c r="B46" s="17">
        <f>0.0082*179/209*'salaires 25%'!B46*1.075</f>
        <v>28.503383237871407</v>
      </c>
      <c r="C46" s="17">
        <f>0.0082*179/209*'salaires 25%'!C46*1.075</f>
        <v>29.287880024234841</v>
      </c>
      <c r="D46" s="17">
        <f>0.0082*179/209*'salaires 25%'!D46*1.075</f>
        <v>30.072376810598271</v>
      </c>
      <c r="E46" s="17">
        <f>0.0082*179/209*'salaires 25%'!E46*1.075</f>
        <v>30.856873596961702</v>
      </c>
      <c r="F46" s="17">
        <f>0.0082*179/209*'salaires 25%'!F46*1.075</f>
        <v>31.902869312112948</v>
      </c>
      <c r="G46" s="17">
        <f>0.0082*179/209*'salaires 25%'!G46*1.075</f>
        <v>32.948865027264191</v>
      </c>
      <c r="H46" s="17">
        <f>0.0082*179/209*'salaires 25%'!H46*1.075</f>
        <v>33.99486074241544</v>
      </c>
      <c r="I46" s="17">
        <f>0.0082*179/209*'salaires 25%'!I46*1.075</f>
        <v>34.38710913559715</v>
      </c>
      <c r="J46" s="17">
        <f>0.0082*179/209*'salaires 25%'!J46*1.075</f>
        <v>34.779357528778874</v>
      </c>
    </row>
    <row r="47" spans="1:10">
      <c r="A47" s="5">
        <v>230</v>
      </c>
      <c r="B47" s="17">
        <f>0.0082*179/209*'salaires 25%'!B47*1.075</f>
        <v>29.208066044697535</v>
      </c>
      <c r="C47" s="17">
        <f>0.0082*179/209*'salaires 25%'!C47*1.075</f>
        <v>30.011957770698377</v>
      </c>
      <c r="D47" s="17">
        <f>0.0082*179/209*'salaires 25%'!D47*1.075</f>
        <v>30.815849496699226</v>
      </c>
      <c r="E47" s="17">
        <f>0.0082*179/209*'salaires 25%'!E47*1.075</f>
        <v>31.619741222700075</v>
      </c>
      <c r="F47" s="17">
        <f>0.0082*179/209*'salaires 25%'!F47*1.075</f>
        <v>32.691596857367877</v>
      </c>
      <c r="G47" s="17">
        <f>0.0082*179/209*'salaires 25%'!G47*1.075</f>
        <v>33.763452492035682</v>
      </c>
      <c r="H47" s="17">
        <f>0.0082*179/209*'salaires 25%'!H47*1.075</f>
        <v>34.835308126703474</v>
      </c>
      <c r="I47" s="17">
        <f>0.0082*179/209*'salaires 25%'!I47*1.075</f>
        <v>35.237253989703902</v>
      </c>
      <c r="J47" s="17">
        <f>0.0082*179/209*'salaires 25%'!J47*1.075</f>
        <v>35.639199852704323</v>
      </c>
    </row>
    <row r="48" spans="1:10">
      <c r="A48" s="5">
        <v>235</v>
      </c>
      <c r="B48" s="17">
        <f>0.0082*179/209*'salaires 25%'!B48*1.075</f>
        <v>29.938656307656963</v>
      </c>
      <c r="C48" s="17">
        <f>0.0082*179/209*'salaires 25%'!C48*1.075</f>
        <v>30.762656022546604</v>
      </c>
      <c r="D48" s="17">
        <f>0.0082*179/209*'salaires 25%'!D48*1.075</f>
        <v>31.586655737436239</v>
      </c>
      <c r="E48" s="17">
        <f>0.0082*179/209*'salaires 25%'!E48*1.075</f>
        <v>32.410655452325884</v>
      </c>
      <c r="F48" s="17">
        <f>0.0082*179/209*'salaires 25%'!F48*1.075</f>
        <v>33.509321738845408</v>
      </c>
      <c r="G48" s="17">
        <f>0.0082*179/209*'salaires 25%'!G48*1.075</f>
        <v>34.607988025364925</v>
      </c>
      <c r="H48" s="17">
        <f>0.0082*179/209*'salaires 25%'!H48*1.075</f>
        <v>35.706654311884449</v>
      </c>
      <c r="I48" s="17">
        <f>0.0082*179/209*'salaires 25%'!I48*1.075</f>
        <v>36.118654169329268</v>
      </c>
      <c r="J48" s="17">
        <f>0.0082*179/209*'salaires 25%'!J48*1.075</f>
        <v>36.530654026774094</v>
      </c>
    </row>
    <row r="49" spans="1:10">
      <c r="A49" s="5">
        <v>240</v>
      </c>
      <c r="B49" s="17">
        <f>0.0082*179/209*'salaires 25%'!B49*1.075</f>
        <v>30.860961746002928</v>
      </c>
      <c r="C49" s="17">
        <f>0.0082*179/209*'salaires 25%'!C49*1.075</f>
        <v>31.710346014241544</v>
      </c>
      <c r="D49" s="17">
        <f>0.0082*179/209*'salaires 25%'!D49*1.075</f>
        <v>32.559730282480146</v>
      </c>
      <c r="E49" s="17">
        <f>0.0082*179/209*'salaires 25%'!E49*1.075</f>
        <v>33.409114550718762</v>
      </c>
      <c r="F49" s="17">
        <f>0.0082*179/209*'salaires 25%'!F49*1.075</f>
        <v>34.54162690837024</v>
      </c>
      <c r="G49" s="17">
        <f>0.0082*179/209*'salaires 25%'!G49*1.075</f>
        <v>35.674139266021733</v>
      </c>
      <c r="H49" s="17">
        <f>0.0082*179/209*'salaires 25%'!H49*1.075</f>
        <v>36.806651623673218</v>
      </c>
      <c r="I49" s="17">
        <f>0.0082*179/209*'salaires 25%'!I49*1.075</f>
        <v>37.231343757792516</v>
      </c>
      <c r="J49" s="17">
        <f>0.0082*179/209*'salaires 25%'!J49*1.075</f>
        <v>37.656035891911834</v>
      </c>
    </row>
    <row r="50" spans="1:10">
      <c r="A50" s="5">
        <v>245</v>
      </c>
      <c r="B50" s="17">
        <f>0.0082*179/209*'salaires 25%'!B50*1.075</f>
        <v>31.612277973869013</v>
      </c>
      <c r="C50" s="17">
        <f>0.0082*179/209*'salaires 25%'!C50*1.075</f>
        <v>32.482340670397519</v>
      </c>
      <c r="D50" s="17">
        <f>0.0082*179/209*'salaires 25%'!D50*1.075</f>
        <v>33.352403366926019</v>
      </c>
      <c r="E50" s="17">
        <f>0.0082*179/209*'salaires 25%'!E50*1.075</f>
        <v>34.222466063454519</v>
      </c>
      <c r="F50" s="17">
        <f>0.0082*179/209*'salaires 25%'!F50*1.075</f>
        <v>35.382549658825866</v>
      </c>
      <c r="G50" s="17">
        <f>0.0082*179/209*'salaires 25%'!G50*1.075</f>
        <v>36.542633254197206</v>
      </c>
      <c r="H50" s="17">
        <f>0.0082*179/209*'salaires 25%'!H50*1.075</f>
        <v>37.702716849568546</v>
      </c>
      <c r="I50" s="17">
        <f>0.0082*179/209*'salaires 25%'!I50*1.075</f>
        <v>38.137748197832806</v>
      </c>
      <c r="J50" s="17">
        <f>0.0082*179/209*'salaires 25%'!J50*1.075</f>
        <v>38.572779546097046</v>
      </c>
    </row>
    <row r="51" spans="1:10">
      <c r="A51" s="5">
        <v>250</v>
      </c>
      <c r="B51" s="17">
        <f>0.0082*179/209*'salaires 25%'!B51*1.075</f>
        <v>32.394683149095087</v>
      </c>
      <c r="C51" s="17">
        <f>0.0082*179/209*'salaires 25%'!C51*1.075</f>
        <v>33.286279933015123</v>
      </c>
      <c r="D51" s="17">
        <f>0.0082*179/209*'salaires 25%'!D51*1.075</f>
        <v>34.177876716935174</v>
      </c>
      <c r="E51" s="17">
        <f>0.0082*179/209*'salaires 25%'!E51*1.075</f>
        <v>35.069473500855224</v>
      </c>
      <c r="F51" s="17">
        <f>0.0082*179/209*'salaires 25%'!F51*1.075</f>
        <v>36.258269212748623</v>
      </c>
      <c r="G51" s="17">
        <f>0.0082*179/209*'salaires 25%'!G51*1.075</f>
        <v>37.447064924642021</v>
      </c>
      <c r="H51" s="17">
        <f>0.0082*179/209*'salaires 25%'!H51*1.075</f>
        <v>38.635860636535419</v>
      </c>
      <c r="I51" s="17">
        <f>0.0082*179/209*'salaires 25%'!I51*1.075</f>
        <v>39.081659028495437</v>
      </c>
      <c r="J51" s="17">
        <f>0.0082*179/209*'salaires 25%'!J51*1.075</f>
        <v>39.527457420455463</v>
      </c>
    </row>
    <row r="52" spans="1:10">
      <c r="A52" s="5">
        <v>255</v>
      </c>
      <c r="B52" s="17">
        <f>0.0082*179/209*'salaires 25%'!B52*1.075</f>
        <v>33.1978142892278</v>
      </c>
      <c r="C52" s="17">
        <f>0.0082*179/209*'salaires 25%'!C52*1.075</f>
        <v>34.111515599940482</v>
      </c>
      <c r="D52" s="17">
        <f>0.0082*179/209*'salaires 25%'!D52*1.075</f>
        <v>35.025216910653178</v>
      </c>
      <c r="E52" s="17">
        <f>0.0082*179/209*'salaires 25%'!E52*1.075</f>
        <v>35.938918221365874</v>
      </c>
      <c r="F52" s="17">
        <f>0.0082*179/209*'salaires 25%'!F52*1.075</f>
        <v>37.157186635649452</v>
      </c>
      <c r="G52" s="17">
        <f>0.0082*179/209*'salaires 25%'!G52*1.075</f>
        <v>38.375455049933045</v>
      </c>
      <c r="H52" s="17">
        <f>0.0082*179/209*'salaires 25%'!H52*1.075</f>
        <v>39.593723464216637</v>
      </c>
      <c r="I52" s="17">
        <f>0.0082*179/209*'salaires 25%'!I52*1.075</f>
        <v>40.050574119572978</v>
      </c>
      <c r="J52" s="17">
        <f>0.0082*179/209*'salaires 25%'!J52*1.075</f>
        <v>40.507424774929326</v>
      </c>
    </row>
    <row r="53" spans="1:10">
      <c r="A53" s="5">
        <v>260</v>
      </c>
      <c r="B53" s="17">
        <f>0.0082*179/209*'salaires 25%'!B53*1.075</f>
        <v>34.021671394267166</v>
      </c>
      <c r="C53" s="17">
        <f>0.0082*179/209*'salaires 25%'!C53*1.075</f>
        <v>34.958047671173588</v>
      </c>
      <c r="D53" s="17">
        <f>0.0082*179/209*'salaires 25%'!D53*1.075</f>
        <v>35.894423948080018</v>
      </c>
      <c r="E53" s="17">
        <f>0.0082*179/209*'salaires 25%'!E53*1.075</f>
        <v>36.830800224986461</v>
      </c>
      <c r="F53" s="17">
        <f>0.0082*179/209*'salaires 25%'!F53*1.075</f>
        <v>38.07930192752837</v>
      </c>
      <c r="G53" s="17">
        <f>0.0082*179/209*'salaires 25%'!G53*1.075</f>
        <v>39.327803630070292</v>
      </c>
      <c r="H53" s="17">
        <f>0.0082*179/209*'salaires 25%'!H53*1.075</f>
        <v>40.576305332612215</v>
      </c>
      <c r="I53" s="17">
        <f>0.0082*179/209*'salaires 25%'!I53*1.075</f>
        <v>41.044493471065429</v>
      </c>
      <c r="J53" s="17">
        <f>0.0082*179/209*'salaires 25%'!J53*1.075</f>
        <v>41.512681609518644</v>
      </c>
    </row>
    <row r="54" spans="1:10">
      <c r="A54" s="5">
        <v>265</v>
      </c>
      <c r="B54" s="17">
        <f>0.0082*179/209*'salaires 25%'!B54*1.075</f>
        <v>34.861072972986506</v>
      </c>
      <c r="C54" s="17">
        <f>0.0082*179/209*'salaires 25%'!C54*1.075</f>
        <v>35.820552045637513</v>
      </c>
      <c r="D54" s="17">
        <f>0.0082*179/209*'salaires 25%'!D54*1.075</f>
        <v>36.780031118288512</v>
      </c>
      <c r="E54" s="17">
        <f>0.0082*179/209*'salaires 25%'!E54*1.075</f>
        <v>37.739510190939519</v>
      </c>
      <c r="F54" s="17">
        <f>0.0082*179/209*'salaires 25%'!F54*1.075</f>
        <v>39.01881562114086</v>
      </c>
      <c r="G54" s="17">
        <f>0.0082*179/209*'salaires 25%'!G54*1.075</f>
        <v>40.298121051342193</v>
      </c>
      <c r="H54" s="17">
        <f>0.0082*179/209*'salaires 25%'!H54*1.075</f>
        <v>41.57742648154354</v>
      </c>
      <c r="I54" s="17">
        <f>0.0082*179/209*'salaires 25%'!I54*1.075</f>
        <v>42.057166017869044</v>
      </c>
      <c r="J54" s="17">
        <f>0.0082*179/209*'salaires 25%'!J54*1.075</f>
        <v>42.536905554194547</v>
      </c>
    </row>
    <row r="55" spans="1:10">
      <c r="A55" s="5">
        <v>270</v>
      </c>
      <c r="B55" s="17">
        <f>0.0082*179/209*'salaires 25%'!B55*1.075</f>
        <v>35.721200516612527</v>
      </c>
      <c r="C55" s="17">
        <f>0.0082*179/209*'salaires 25%'!C55*1.075</f>
        <v>36.704352824409185</v>
      </c>
      <c r="D55" s="17">
        <f>0.0082*179/209*'salaires 25%'!D55*1.075</f>
        <v>37.687505132205857</v>
      </c>
      <c r="E55" s="17">
        <f>0.0082*179/209*'salaires 25%'!E55*1.075</f>
        <v>38.670657440002536</v>
      </c>
      <c r="F55" s="17">
        <f>0.0082*179/209*'salaires 25%'!F55*1.075</f>
        <v>39.981527183731437</v>
      </c>
      <c r="G55" s="17">
        <f>0.0082*179/209*'salaires 25%'!G55*1.075</f>
        <v>41.292396927460338</v>
      </c>
      <c r="H55" s="17">
        <f>0.0082*179/209*'salaires 25%'!H55*1.075</f>
        <v>42.603266671189239</v>
      </c>
      <c r="I55" s="17">
        <f>0.0082*179/209*'salaires 25%'!I55*1.075</f>
        <v>43.094842825087582</v>
      </c>
      <c r="J55" s="17">
        <f>0.0082*179/209*'salaires 25%'!J55*1.075</f>
        <v>43.586418978985918</v>
      </c>
    </row>
    <row r="56" spans="1:10">
      <c r="A56" s="5">
        <v>275</v>
      </c>
      <c r="B56" s="17">
        <f>0.0082*179/209*'salaires 25%'!B56*1.075</f>
        <v>36.602054025145172</v>
      </c>
      <c r="C56" s="17">
        <f>0.0082*179/209*'salaires 25%'!C56*1.075</f>
        <v>37.609450007488618</v>
      </c>
      <c r="D56" s="17">
        <f>0.0082*179/209*'salaires 25%'!D56*1.075</f>
        <v>38.616845989832058</v>
      </c>
      <c r="E56" s="17">
        <f>0.0082*179/209*'salaires 25%'!E56*1.075</f>
        <v>39.624241972175504</v>
      </c>
      <c r="F56" s="17">
        <f>0.0082*179/209*'salaires 25%'!F56*1.075</f>
        <v>40.967436615300102</v>
      </c>
      <c r="G56" s="17">
        <f>0.0082*179/209*'salaires 25%'!G56*1.075</f>
        <v>42.310631258424699</v>
      </c>
      <c r="H56" s="17">
        <f>0.0082*179/209*'salaires 25%'!H56*1.075</f>
        <v>43.65382590154929</v>
      </c>
      <c r="I56" s="17">
        <f>0.0082*179/209*'salaires 25%'!I56*1.075</f>
        <v>44.157523892721002</v>
      </c>
      <c r="J56" s="17">
        <f>0.0082*179/209*'salaires 25%'!J56*1.075</f>
        <v>44.661221883892736</v>
      </c>
    </row>
    <row r="57" spans="1:10">
      <c r="A57" s="5">
        <v>280</v>
      </c>
      <c r="B57" s="17">
        <f>0.0082*179/209*'salaires 25%'!B57*1.075</f>
        <v>37.508814989811142</v>
      </c>
      <c r="C57" s="17">
        <f>0.0082*179/209*'salaires 25%'!C57*1.075</f>
        <v>38.54116769595273</v>
      </c>
      <c r="D57" s="17">
        <f>0.0082*179/209*'salaires 25%'!D57*1.075</f>
        <v>39.57352040209431</v>
      </c>
      <c r="E57" s="17">
        <f>0.0082*179/209*'salaires 25%'!E57*1.075</f>
        <v>40.605873108235905</v>
      </c>
      <c r="F57" s="17">
        <f>0.0082*179/209*'salaires 25%'!F57*1.075</f>
        <v>41.982343383091369</v>
      </c>
      <c r="G57" s="17">
        <f>0.0082*179/209*'salaires 25%'!G57*1.075</f>
        <v>43.358813657946818</v>
      </c>
      <c r="H57" s="17">
        <f>0.0082*179/209*'salaires 25%'!H57*1.075</f>
        <v>44.735283932802268</v>
      </c>
      <c r="I57" s="17">
        <f>0.0082*179/209*'salaires 25%'!I57*1.075</f>
        <v>45.251460285873065</v>
      </c>
      <c r="J57" s="17">
        <f>0.0082*179/209*'salaires 25%'!J57*1.075</f>
        <v>45.767636638943877</v>
      </c>
    </row>
    <row r="58" spans="1:10">
      <c r="A58" s="5">
        <v>285</v>
      </c>
      <c r="B58" s="17">
        <f>0.0082*179/209*'salaires 25%'!B58*1.075</f>
        <v>38.358579550983819</v>
      </c>
      <c r="C58" s="17">
        <f>0.0082*179/209*'salaires 25%'!C58*1.075</f>
        <v>39.414320272570528</v>
      </c>
      <c r="D58" s="17">
        <f>0.0082*179/209*'salaires 25%'!D58*1.075</f>
        <v>40.47006099415723</v>
      </c>
      <c r="E58" s="17">
        <f>0.0082*179/209*'salaires 25%'!E58*1.075</f>
        <v>41.525801715743938</v>
      </c>
      <c r="F58" s="17">
        <f>0.0082*179/209*'salaires 25%'!F58*1.075</f>
        <v>42.933456011192888</v>
      </c>
      <c r="G58" s="17">
        <f>0.0082*179/209*'salaires 25%'!G58*1.075</f>
        <v>44.341110306641831</v>
      </c>
      <c r="H58" s="17">
        <f>0.0082*179/209*'salaires 25%'!H58*1.075</f>
        <v>45.748764602090787</v>
      </c>
      <c r="I58" s="17">
        <f>0.0082*179/209*'salaires 25%'!I58*1.075</f>
        <v>46.276634962884145</v>
      </c>
      <c r="J58" s="17">
        <f>0.0082*179/209*'salaires 25%'!J58*1.075</f>
        <v>46.804505323677503</v>
      </c>
    </row>
    <row r="59" spans="1:10">
      <c r="A59" s="5">
        <v>290</v>
      </c>
      <c r="B59" s="17">
        <f>0.0082*179/209*'salaires 25%'!B59*1.075</f>
        <v>39.223888585836491</v>
      </c>
      <c r="C59" s="17">
        <f>0.0082*179/209*'salaires 25%'!C59*1.075</f>
        <v>40.303445152419151</v>
      </c>
      <c r="D59" s="17">
        <f>0.0082*179/209*'salaires 25%'!D59*1.075</f>
        <v>41.383001719001797</v>
      </c>
      <c r="E59" s="17">
        <f>0.0082*179/209*'salaires 25%'!E59*1.075</f>
        <v>42.46255828558445</v>
      </c>
      <c r="F59" s="17">
        <f>0.0082*179/209*'salaires 25%'!F59*1.075</f>
        <v>43.901967041027994</v>
      </c>
      <c r="G59" s="17">
        <f>0.0082*179/209*'salaires 25%'!G59*1.075</f>
        <v>45.341375796471539</v>
      </c>
      <c r="H59" s="17">
        <f>0.0082*179/209*'salaires 25%'!H59*1.075</f>
        <v>46.780784551915076</v>
      </c>
      <c r="I59" s="17">
        <f>0.0082*179/209*'salaires 25%'!I59*1.075</f>
        <v>47.32056283520641</v>
      </c>
      <c r="J59" s="17">
        <f>0.0082*179/209*'salaires 25%'!J59*1.075</f>
        <v>47.860341118497729</v>
      </c>
    </row>
    <row r="60" spans="1:10">
      <c r="A60" s="5">
        <v>295</v>
      </c>
      <c r="B60" s="17">
        <f>0.0082*179/209*'salaires 25%'!B60*1.075</f>
        <v>40.089197620689156</v>
      </c>
      <c r="C60" s="17">
        <f>0.0082*179/209*'salaires 25%'!C60*1.075</f>
        <v>41.192570032267767</v>
      </c>
      <c r="D60" s="17">
        <f>0.0082*179/209*'salaires 25%'!D60*1.075</f>
        <v>42.29594244384635</v>
      </c>
      <c r="E60" s="17">
        <f>0.0082*179/209*'salaires 25%'!E60*1.075</f>
        <v>43.399314855424961</v>
      </c>
      <c r="F60" s="17">
        <f>0.0082*179/209*'salaires 25%'!F60*1.075</f>
        <v>44.870478070863101</v>
      </c>
      <c r="G60" s="17">
        <f>0.0082*179/209*'salaires 25%'!G60*1.075</f>
        <v>46.341641286301225</v>
      </c>
      <c r="H60" s="17">
        <f>0.0082*179/209*'salaires 25%'!H60*1.075</f>
        <v>47.812804501739365</v>
      </c>
      <c r="I60" s="17">
        <f>0.0082*179/209*'salaires 25%'!I60*1.075</f>
        <v>48.36449070752866</v>
      </c>
      <c r="J60" s="17">
        <f>0.0082*179/209*'salaires 25%'!J60*1.075</f>
        <v>48.916176913317962</v>
      </c>
    </row>
    <row r="61" spans="1:10">
      <c r="A61" s="5">
        <v>300</v>
      </c>
      <c r="B61" s="17">
        <f>0.0082*179/209*'salaires 25%'!B61*1.075</f>
        <v>40.980414111675131</v>
      </c>
      <c r="C61" s="17">
        <f>0.0082*179/209*'salaires 25%'!C61*1.075</f>
        <v>42.108315417501068</v>
      </c>
      <c r="D61" s="17">
        <f>0.0082*179/209*'salaires 25%'!D61*1.075</f>
        <v>43.236216723326976</v>
      </c>
      <c r="E61" s="17">
        <f>0.0082*179/209*'salaires 25%'!E61*1.075</f>
        <v>44.364118029152898</v>
      </c>
      <c r="F61" s="17">
        <f>0.0082*179/209*'salaires 25%'!F61*1.075</f>
        <v>45.867986436920795</v>
      </c>
      <c r="G61" s="17">
        <f>0.0082*179/209*'salaires 25%'!G61*1.075</f>
        <v>47.371854844688684</v>
      </c>
      <c r="H61" s="17">
        <f>0.0082*179/209*'salaires 25%'!H61*1.075</f>
        <v>48.875723252456574</v>
      </c>
      <c r="I61" s="17">
        <f>0.0082*179/209*'salaires 25%'!I61*1.075</f>
        <v>49.439673905369538</v>
      </c>
      <c r="J61" s="17">
        <f>0.0082*179/209*'salaires 25%'!J61*1.075</f>
        <v>50.003624558282489</v>
      </c>
    </row>
    <row r="62" spans="1:10">
      <c r="A62" s="5">
        <v>305</v>
      </c>
      <c r="B62" s="17">
        <f>0.0082*179/209*'salaires 25%'!B62*1.075</f>
        <v>41.897538058794431</v>
      </c>
      <c r="C62" s="17">
        <f>0.0082*179/209*'salaires 25%'!C62*1.075</f>
        <v>43.050681308119053</v>
      </c>
      <c r="D62" s="17">
        <f>0.0082*179/209*'salaires 25%'!D62*1.075</f>
        <v>44.20382455744366</v>
      </c>
      <c r="E62" s="17">
        <f>0.0082*179/209*'salaires 25%'!E62*1.075</f>
        <v>45.356967806768289</v>
      </c>
      <c r="F62" s="17">
        <f>0.0082*179/209*'salaires 25%'!F62*1.075</f>
        <v>46.894492139201105</v>
      </c>
      <c r="G62" s="17">
        <f>0.0082*179/209*'salaires 25%'!G62*1.075</f>
        <v>48.432016471633929</v>
      </c>
      <c r="H62" s="17">
        <f>0.0082*179/209*'salaires 25%'!H62*1.075</f>
        <v>49.96954080406676</v>
      </c>
      <c r="I62" s="17">
        <f>0.0082*179/209*'salaires 25%'!I62*1.075</f>
        <v>50.54611242872906</v>
      </c>
      <c r="J62" s="17">
        <f>0.0082*179/209*'salaires 25%'!J62*1.075</f>
        <v>51.122684053391374</v>
      </c>
    </row>
    <row r="63" spans="1:10">
      <c r="A63" s="5">
        <v>310</v>
      </c>
      <c r="B63" s="17">
        <f>0.0082*179/209*'salaires 25%'!B63*1.075</f>
        <v>42.83020647959372</v>
      </c>
      <c r="C63" s="17">
        <f>0.0082*179/209*'salaires 25%'!C63*1.075</f>
        <v>44.009019501967849</v>
      </c>
      <c r="D63" s="17">
        <f>0.0082*179/209*'salaires 25%'!D63*1.075</f>
        <v>45.187832524341985</v>
      </c>
      <c r="E63" s="17">
        <f>0.0082*179/209*'salaires 25%'!E63*1.075</f>
        <v>46.366645546716136</v>
      </c>
      <c r="F63" s="17">
        <f>0.0082*179/209*'salaires 25%'!F63*1.075</f>
        <v>47.938396243214981</v>
      </c>
      <c r="G63" s="17">
        <f>0.0082*179/209*'salaires 25%'!G63*1.075</f>
        <v>49.510146939713835</v>
      </c>
      <c r="H63" s="17">
        <f>0.0082*179/209*'salaires 25%'!H63*1.075</f>
        <v>51.081897636212688</v>
      </c>
      <c r="I63" s="17">
        <f>0.0082*179/209*'salaires 25%'!I63*1.075</f>
        <v>51.671304147399752</v>
      </c>
      <c r="J63" s="17">
        <f>0.0082*179/209*'salaires 25%'!J63*1.075</f>
        <v>52.260710658586831</v>
      </c>
    </row>
    <row r="64" spans="1:10">
      <c r="A64" s="5">
        <v>315</v>
      </c>
      <c r="B64" s="17">
        <f>0.0082*179/209*'salaires 25%'!B64*1.075</f>
        <v>43.788782356526319</v>
      </c>
      <c r="C64" s="17">
        <f>0.0082*179/209*'salaires 25%'!C64*1.075</f>
        <v>44.993978201201358</v>
      </c>
      <c r="D64" s="17">
        <f>0.0082*179/209*'salaires 25%'!D64*1.075</f>
        <v>46.199174045876383</v>
      </c>
      <c r="E64" s="17">
        <f>0.0082*179/209*'salaires 25%'!E64*1.075</f>
        <v>47.404369890551415</v>
      </c>
      <c r="F64" s="17">
        <f>0.0082*179/209*'salaires 25%'!F64*1.075</f>
        <v>49.011297683451467</v>
      </c>
      <c r="G64" s="17">
        <f>0.0082*179/209*'salaires 25%'!G64*1.075</f>
        <v>50.618225476351526</v>
      </c>
      <c r="H64" s="17">
        <f>0.0082*179/209*'salaires 25%'!H64*1.075</f>
        <v>52.225153269251564</v>
      </c>
      <c r="I64" s="17">
        <f>0.0082*179/209*'salaires 25%'!I64*1.075</f>
        <v>52.827751191589087</v>
      </c>
      <c r="J64" s="17">
        <f>0.0082*179/209*'salaires 25%'!J64*1.075</f>
        <v>53.430349113926603</v>
      </c>
    </row>
    <row r="65" spans="1:10">
      <c r="A65" s="5">
        <v>320</v>
      </c>
      <c r="B65" s="17">
        <f>0.0082*179/209*'salaires 25%'!B65*1.075</f>
        <v>44.77844718081888</v>
      </c>
      <c r="C65" s="17">
        <f>0.0082*179/209*'salaires 25%'!C65*1.075</f>
        <v>46.010881506896467</v>
      </c>
      <c r="D65" s="17">
        <f>0.0082*179/209*'salaires 25%'!D65*1.075</f>
        <v>47.243315832974048</v>
      </c>
      <c r="E65" s="17">
        <f>0.0082*179/209*'salaires 25%'!E65*1.075</f>
        <v>48.475750159051636</v>
      </c>
      <c r="F65" s="17">
        <f>0.0082*179/209*'salaires 25%'!F65*1.075</f>
        <v>50.118995927155076</v>
      </c>
      <c r="G65" s="17">
        <f>0.0082*179/209*'salaires 25%'!G65*1.075</f>
        <v>51.762241695258531</v>
      </c>
      <c r="H65" s="17">
        <f>0.0082*179/209*'salaires 25%'!H65*1.075</f>
        <v>53.405487463361979</v>
      </c>
      <c r="I65" s="17">
        <f>0.0082*179/209*'salaires 25%'!I65*1.075</f>
        <v>54.021704626400755</v>
      </c>
      <c r="J65" s="17">
        <f>0.0082*179/209*'salaires 25%'!J65*1.075</f>
        <v>54.637921789439567</v>
      </c>
    </row>
    <row r="66" spans="1:10">
      <c r="A66" s="5">
        <v>325</v>
      </c>
      <c r="B66" s="17">
        <f>0.0082*179/209*'salaires 25%'!B66*1.075</f>
        <v>45.752567531431467</v>
      </c>
      <c r="C66" s="17">
        <f>0.0082*179/209*'salaires 25%'!C66*1.075</f>
        <v>47.01181250936078</v>
      </c>
      <c r="D66" s="17">
        <f>0.0082*179/209*'salaires 25%'!D66*1.075</f>
        <v>48.271057487290079</v>
      </c>
      <c r="E66" s="17">
        <f>0.0082*179/209*'salaires 25%'!E66*1.075</f>
        <v>49.530302465219378</v>
      </c>
      <c r="F66" s="17">
        <f>0.0082*179/209*'salaires 25%'!F66*1.075</f>
        <v>51.209295769125134</v>
      </c>
      <c r="G66" s="17">
        <f>0.0082*179/209*'salaires 25%'!G66*1.075</f>
        <v>52.888289073030876</v>
      </c>
      <c r="H66" s="17">
        <f>0.0082*179/209*'salaires 25%'!H66*1.075</f>
        <v>54.567282376936618</v>
      </c>
      <c r="I66" s="17">
        <f>0.0082*179/209*'salaires 25%'!I66*1.075</f>
        <v>55.19690486590126</v>
      </c>
      <c r="J66" s="17">
        <f>0.0082*179/209*'salaires 25%'!J66*1.075</f>
        <v>55.826527354865917</v>
      </c>
    </row>
    <row r="67" spans="1:10">
      <c r="A67" s="5">
        <v>330</v>
      </c>
      <c r="B67" s="17">
        <f>0.0082*179/209*'salaires 25%'!B67*1.075</f>
        <v>46.747413846950707</v>
      </c>
      <c r="C67" s="17">
        <f>0.0082*179/209*'salaires 25%'!C67*1.075</f>
        <v>48.034039916132841</v>
      </c>
      <c r="D67" s="17">
        <f>0.0082*179/209*'salaires 25%'!D67*1.075</f>
        <v>49.32066598531496</v>
      </c>
      <c r="E67" s="17">
        <f>0.0082*179/209*'salaires 25%'!E67*1.075</f>
        <v>50.607292054497087</v>
      </c>
      <c r="F67" s="17">
        <f>0.0082*179/209*'salaires 25%'!F67*1.075</f>
        <v>52.322793480073265</v>
      </c>
      <c r="G67" s="17">
        <f>0.0082*179/209*'salaires 25%'!G67*1.075</f>
        <v>54.038294905649437</v>
      </c>
      <c r="H67" s="17">
        <f>0.0082*179/209*'salaires 25%'!H67*1.075</f>
        <v>55.753796331225608</v>
      </c>
      <c r="I67" s="17">
        <f>0.0082*179/209*'salaires 25%'!I67*1.075</f>
        <v>56.397109365816661</v>
      </c>
      <c r="J67" s="17">
        <f>0.0082*179/209*'salaires 25%'!J67*1.075</f>
        <v>57.040422400407756</v>
      </c>
    </row>
    <row r="68" spans="1:10">
      <c r="A68" s="5">
        <v>340</v>
      </c>
      <c r="B68" s="17">
        <f>0.0082*179/209*'salaires 25%'!B68*1.075</f>
        <v>47.897704899269819</v>
      </c>
      <c r="C68" s="17">
        <f>0.0082*179/209*'salaires 25%'!C68*1.075</f>
        <v>49.21599035521303</v>
      </c>
      <c r="D68" s="17">
        <f>0.0082*179/209*'salaires 25%'!D68*1.075</f>
        <v>50.534275811156228</v>
      </c>
      <c r="E68" s="17">
        <f>0.0082*179/209*'salaires 25%'!E68*1.075</f>
        <v>51.852561267099432</v>
      </c>
      <c r="F68" s="17">
        <f>0.0082*179/209*'salaires 25%'!F68*1.075</f>
        <v>53.610275208357038</v>
      </c>
      <c r="G68" s="17">
        <f>0.0082*179/209*'salaires 25%'!G68*1.075</f>
        <v>55.367989149614644</v>
      </c>
      <c r="H68" s="17">
        <f>0.0082*179/209*'salaires 25%'!H68*1.075</f>
        <v>57.125703090872257</v>
      </c>
      <c r="I68" s="17">
        <f>0.0082*179/209*'salaires 25%'!I68*1.075</f>
        <v>57.784845818843863</v>
      </c>
      <c r="J68" s="17">
        <f>0.0082*179/209*'salaires 25%'!J68*1.075</f>
        <v>58.443988546815469</v>
      </c>
    </row>
    <row r="69" spans="1:10">
      <c r="A69" s="5">
        <v>345</v>
      </c>
      <c r="B69" s="17">
        <f>0.0082*179/209*'salaires 25%'!B69*1.075</f>
        <v>48.959910600735661</v>
      </c>
      <c r="C69" s="17">
        <f>0.0082*179/209*'salaires 25%'!C69*1.075</f>
        <v>50.307431075985271</v>
      </c>
      <c r="D69" s="17">
        <f>0.0082*179/209*'salaires 25%'!D69*1.075</f>
        <v>51.654951551234859</v>
      </c>
      <c r="E69" s="17">
        <f>0.0082*179/209*'salaires 25%'!E69*1.075</f>
        <v>53.002472026484469</v>
      </c>
      <c r="F69" s="17">
        <f>0.0082*179/209*'salaires 25%'!F69*1.075</f>
        <v>54.799165993483953</v>
      </c>
      <c r="G69" s="17">
        <f>0.0082*179/209*'salaires 25%'!G69*1.075</f>
        <v>56.595859960483423</v>
      </c>
      <c r="H69" s="17">
        <f>0.0082*179/209*'salaires 25%'!H69*1.075</f>
        <v>58.392553927482901</v>
      </c>
      <c r="I69" s="17">
        <f>0.0082*179/209*'salaires 25%'!I69*1.075</f>
        <v>59.066314165107705</v>
      </c>
      <c r="J69" s="17">
        <f>0.0082*179/209*'salaires 25%'!J69*1.075</f>
        <v>59.740074402732517</v>
      </c>
    </row>
    <row r="70" spans="1:10">
      <c r="A70" s="5">
        <v>350</v>
      </c>
      <c r="B70" s="17">
        <f>0.0082*179/209*'salaires 25%'!B70*1.075</f>
        <v>50.084294196921462</v>
      </c>
      <c r="C70" s="17">
        <f>0.0082*179/209*'salaires 25%'!C70*1.075</f>
        <v>51.462761009680776</v>
      </c>
      <c r="D70" s="17">
        <f>0.0082*179/209*'salaires 25%'!D70*1.075</f>
        <v>52.841227822440075</v>
      </c>
      <c r="E70" s="17">
        <f>0.0082*179/209*'salaires 25%'!E70*1.075</f>
        <v>54.219694635199389</v>
      </c>
      <c r="F70" s="17">
        <f>0.0082*179/209*'salaires 25%'!F70*1.075</f>
        <v>56.057650385545124</v>
      </c>
      <c r="G70" s="17">
        <f>0.0082*179/209*'salaires 25%'!G70*1.075</f>
        <v>57.895606135890866</v>
      </c>
      <c r="H70" s="17">
        <f>0.0082*179/209*'salaires 25%'!H70*1.075</f>
        <v>59.733561886236608</v>
      </c>
      <c r="I70" s="17">
        <f>0.0082*179/209*'salaires 25%'!I70*1.075</f>
        <v>60.422795292616257</v>
      </c>
      <c r="J70" s="17">
        <f>0.0082*179/209*'salaires 25%'!J70*1.075</f>
        <v>61.112028698995914</v>
      </c>
    </row>
    <row r="71" spans="1:10">
      <c r="A71" s="5">
        <v>355</v>
      </c>
      <c r="B71" s="17">
        <f>0.0082*179/209*'salaires 25%'!B71*1.075</f>
        <v>50.187924021454727</v>
      </c>
      <c r="C71" s="17">
        <f>0.0082*179/209*'salaires 25%'!C71*1.075</f>
        <v>51.569243031219528</v>
      </c>
      <c r="D71" s="17">
        <f>0.0082*179/209*'salaires 25%'!D71*1.075</f>
        <v>52.950562040984323</v>
      </c>
      <c r="E71" s="17">
        <f>0.0082*179/209*'salaires 25%'!E71*1.075</f>
        <v>54.331881050749139</v>
      </c>
      <c r="F71" s="17">
        <f>0.0082*179/209*'salaires 25%'!F71*1.075</f>
        <v>56.173639730435568</v>
      </c>
      <c r="G71" s="17">
        <f>0.0082*179/209*'salaires 25%'!G71*1.075</f>
        <v>58.015398410121975</v>
      </c>
      <c r="H71" s="17">
        <f>0.0082*179/209*'salaires 25%'!H71*1.075</f>
        <v>59.857157089808382</v>
      </c>
      <c r="I71" s="17">
        <f>0.0082*179/209*'salaires 25%'!I71*1.075</f>
        <v>60.547816594690779</v>
      </c>
      <c r="J71" s="17">
        <f>0.0082*179/209*'salaires 25%'!J71*1.075</f>
        <v>61.238476099573184</v>
      </c>
    </row>
    <row r="72" spans="1:10">
      <c r="A72" s="5">
        <v>360</v>
      </c>
      <c r="B72" s="17">
        <f>0.0082*179/209*'salaires 25%'!B72*1.075</f>
        <v>51.239766740467246</v>
      </c>
      <c r="C72" s="17">
        <f>0.0082*179/209*'salaires 25%'!C72*1.075</f>
        <v>52.650035549837902</v>
      </c>
      <c r="D72" s="17">
        <f>0.0082*179/209*'salaires 25%'!D72*1.075</f>
        <v>54.060304359208558</v>
      </c>
      <c r="E72" s="17">
        <f>0.0082*179/209*'salaires 25%'!E72*1.075</f>
        <v>55.470573168579214</v>
      </c>
      <c r="F72" s="17">
        <f>0.0082*179/209*'salaires 25%'!F72*1.075</f>
        <v>57.350931581073439</v>
      </c>
      <c r="G72" s="17">
        <f>0.0082*179/209*'salaires 25%'!G72*1.075</f>
        <v>59.231289993567636</v>
      </c>
      <c r="H72" s="17">
        <f>0.0082*179/209*'salaires 25%'!H72*1.075</f>
        <v>61.111648406061853</v>
      </c>
      <c r="I72" s="17">
        <f>0.0082*179/209*'salaires 25%'!I72*1.075</f>
        <v>61.816782810747192</v>
      </c>
      <c r="J72" s="17">
        <f>0.0082*179/209*'salaires 25%'!J72*1.075</f>
        <v>62.521917215432516</v>
      </c>
    </row>
    <row r="73" spans="1:10">
      <c r="A73" s="5">
        <v>365</v>
      </c>
      <c r="B73" s="17">
        <f>0.0082*179/209*'salaires 25%'!B73*1.075</f>
        <v>52.415965248919676</v>
      </c>
      <c r="C73" s="17">
        <f>0.0082*179/209*'salaires 25%'!C73*1.075</f>
        <v>53.858606494302798</v>
      </c>
      <c r="D73" s="17">
        <f>0.0082*179/209*'salaires 25%'!D73*1.075</f>
        <v>55.301247739685891</v>
      </c>
      <c r="E73" s="17">
        <f>0.0082*179/209*'salaires 25%'!E73*1.075</f>
        <v>56.743888985068999</v>
      </c>
      <c r="F73" s="17">
        <f>0.0082*179/209*'salaires 25%'!F73*1.075</f>
        <v>58.667410645579814</v>
      </c>
      <c r="G73" s="17">
        <f>0.0082*179/209*'salaires 25%'!G73*1.075</f>
        <v>60.590932306090643</v>
      </c>
      <c r="H73" s="17">
        <f>0.0082*179/209*'salaires 25%'!H73*1.075</f>
        <v>62.514453966601451</v>
      </c>
      <c r="I73" s="17">
        <f>0.0082*179/209*'salaires 25%'!I73*1.075</f>
        <v>63.235774589293008</v>
      </c>
      <c r="J73" s="17">
        <f>0.0082*179/209*'salaires 25%'!J73*1.075</f>
        <v>63.957095211984559</v>
      </c>
    </row>
    <row r="74" spans="1:10">
      <c r="A74" s="5">
        <v>370</v>
      </c>
      <c r="B74" s="17">
        <f>0.0082*179/209*'salaires 25%'!B74*1.075</f>
        <v>53.618071213505416</v>
      </c>
      <c r="C74" s="17">
        <f>0.0082*179/209*'salaires 25%'!C74*1.075</f>
        <v>55.09379794415235</v>
      </c>
      <c r="D74" s="17">
        <f>0.0082*179/209*'salaires 25%'!D74*1.075</f>
        <v>56.56952467479929</v>
      </c>
      <c r="E74" s="17">
        <f>0.0082*179/209*'salaires 25%'!E74*1.075</f>
        <v>58.045251405446209</v>
      </c>
      <c r="F74" s="17">
        <f>0.0082*179/209*'salaires 25%'!F74*1.075</f>
        <v>60.012887046308805</v>
      </c>
      <c r="G74" s="17">
        <f>0.0082*179/209*'salaires 25%'!G74*1.075</f>
        <v>61.98052268717138</v>
      </c>
      <c r="H74" s="17">
        <f>0.0082*179/209*'salaires 25%'!H74*1.075</f>
        <v>63.948158328033976</v>
      </c>
      <c r="I74" s="17">
        <f>0.0082*179/209*'salaires 25%'!I74*1.075</f>
        <v>64.686021693357446</v>
      </c>
      <c r="J74" s="17">
        <f>0.0082*179/209*'salaires 25%'!J74*1.075</f>
        <v>65.423885058680909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J74"/>
  <sheetViews>
    <sheetView topLeftCell="A49" workbookViewId="0">
      <selection activeCell="B69" sqref="B69:J74"/>
    </sheetView>
  </sheetViews>
  <sheetFormatPr baseColWidth="10" defaultRowHeight="12.3"/>
  <sheetData>
    <row r="2" spans="1:10" ht="15">
      <c r="A2" s="21"/>
      <c r="B2" s="22"/>
      <c r="C2" s="22"/>
      <c r="D2" s="24" t="s">
        <v>20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19" t="s">
        <v>12</v>
      </c>
    </row>
    <row r="7" spans="1:10">
      <c r="A7" s="5">
        <v>30</v>
      </c>
      <c r="B7" s="17">
        <f>0.0082*167/209*'salaires 25%'!B7*1.075</f>
        <v>10.871955415551115</v>
      </c>
      <c r="C7" s="17">
        <f>0.0082*167/209*'salaires 25%'!C7*1.075</f>
        <v>11.171183546254355</v>
      </c>
      <c r="D7" s="17">
        <f>0.0082*167/209*'salaires 25%'!D7*1.075</f>
        <v>11.470411676957596</v>
      </c>
      <c r="E7" s="17">
        <f>0.0082*167/209*'salaires 25%'!E7*1.075</f>
        <v>11.769639807660838</v>
      </c>
      <c r="F7" s="17">
        <f>0.0082*167/209*'salaires 25%'!F7*1.075</f>
        <v>12.168610648598495</v>
      </c>
      <c r="G7" s="17">
        <f>0.0082*167/209*'salaires 25%'!G7*1.075</f>
        <v>12.567581489536149</v>
      </c>
      <c r="H7" s="17">
        <f>0.0082*167/209*'salaires 25%'!H7*1.075</f>
        <v>12.966552330473808</v>
      </c>
      <c r="I7" s="17">
        <f>0.0082*167/209*'salaires 25%'!I7*1.075</f>
        <v>13.116166395825424</v>
      </c>
      <c r="J7" s="17">
        <f>0.0082*167/209*'salaires 25%'!J7*1.075</f>
        <v>13.265780461177048</v>
      </c>
    </row>
    <row r="8" spans="1:10">
      <c r="A8" s="5">
        <v>35</v>
      </c>
      <c r="B8" s="17">
        <f>0.0082*167/209*'salaires 25%'!B8*1.075</f>
        <v>11.079822949063207</v>
      </c>
      <c r="C8" s="17">
        <f>0.0082*167/209*'salaires 25%'!C8*1.075</f>
        <v>11.384772204542012</v>
      </c>
      <c r="D8" s="17">
        <f>0.0082*167/209*'salaires 25%'!D8*1.075</f>
        <v>11.689721460020813</v>
      </c>
      <c r="E8" s="17">
        <f>0.0082*167/209*'salaires 25%'!E8*1.075</f>
        <v>11.994670715499618</v>
      </c>
      <c r="F8" s="17">
        <f>0.0082*167/209*'salaires 25%'!F8*1.075</f>
        <v>12.401269722804686</v>
      </c>
      <c r="G8" s="17">
        <f>0.0082*167/209*'salaires 25%'!G8*1.075</f>
        <v>12.807868730109762</v>
      </c>
      <c r="H8" s="17">
        <f>0.0082*167/209*'salaires 25%'!H8*1.075</f>
        <v>13.214467737414832</v>
      </c>
      <c r="I8" s="17">
        <f>0.0082*167/209*'salaires 25%'!I8*1.075</f>
        <v>13.366942365154236</v>
      </c>
      <c r="J8" s="17">
        <f>0.0082*167/209*'salaires 25%'!J8*1.075</f>
        <v>13.519416992893634</v>
      </c>
    </row>
    <row r="9" spans="1:10">
      <c r="A9" s="5">
        <v>40</v>
      </c>
      <c r="B9" s="17">
        <f>0.0082*167/209*'salaires 25%'!B9*1.075</f>
        <v>11.302192868634286</v>
      </c>
      <c r="C9" s="17">
        <f>0.0082*167/209*'salaires 25%'!C9*1.075</f>
        <v>11.613262397128807</v>
      </c>
      <c r="D9" s="17">
        <f>0.0082*167/209*'salaires 25%'!D9*1.075</f>
        <v>11.924331925623328</v>
      </c>
      <c r="E9" s="17">
        <f>0.0082*167/209*'salaires 25%'!E9*1.075</f>
        <v>12.235401454117847</v>
      </c>
      <c r="F9" s="17">
        <f>0.0082*167/209*'salaires 25%'!F9*1.075</f>
        <v>12.650160825443878</v>
      </c>
      <c r="G9" s="17">
        <f>0.0082*167/209*'salaires 25%'!G9*1.075</f>
        <v>13.064920196769908</v>
      </c>
      <c r="H9" s="17">
        <f>0.0082*167/209*'salaires 25%'!H9*1.075</f>
        <v>13.479679568095934</v>
      </c>
      <c r="I9" s="17">
        <f>0.0082*167/209*'salaires 25%'!I9*1.075</f>
        <v>13.635214332343196</v>
      </c>
      <c r="J9" s="17">
        <f>0.0082*167/209*'salaires 25%'!J9*1.075</f>
        <v>13.79074909659046</v>
      </c>
    </row>
    <row r="10" spans="1:10">
      <c r="A10" s="5">
        <v>45</v>
      </c>
      <c r="B10" s="17">
        <f>0.0082*167/209*'salaires 25%'!B10*1.075</f>
        <v>11.524562788205362</v>
      </c>
      <c r="C10" s="17">
        <f>0.0082*167/209*'salaires 25%'!C10*1.075</f>
        <v>11.841752589715602</v>
      </c>
      <c r="D10" s="17">
        <f>0.0082*167/209*'salaires 25%'!D10*1.075</f>
        <v>12.158942391225837</v>
      </c>
      <c r="E10" s="17">
        <f>0.0082*167/209*'salaires 25%'!E10*1.075</f>
        <v>12.476132192736076</v>
      </c>
      <c r="F10" s="17">
        <f>0.0082*167/209*'salaires 25%'!F10*1.075</f>
        <v>12.899051928083063</v>
      </c>
      <c r="G10" s="17">
        <f>0.0082*167/209*'salaires 25%'!G10*1.075</f>
        <v>13.32197166343005</v>
      </c>
      <c r="H10" s="17">
        <f>0.0082*167/209*'salaires 25%'!H10*1.075</f>
        <v>13.744891398777035</v>
      </c>
      <c r="I10" s="17">
        <f>0.0082*167/209*'salaires 25%'!I10*1.075</f>
        <v>13.903486299532155</v>
      </c>
      <c r="J10" s="17">
        <f>0.0082*167/209*'salaires 25%'!J10*1.075</f>
        <v>14.062081200287277</v>
      </c>
    </row>
    <row r="11" spans="1:10">
      <c r="A11" s="5">
        <v>50</v>
      </c>
      <c r="B11" s="17">
        <f>0.0082*167/209*'salaires 25%'!B11*1.075</f>
        <v>11.751766836462767</v>
      </c>
      <c r="C11" s="17">
        <f>0.0082*167/209*'salaires 25%'!C11*1.075</f>
        <v>12.075209960402107</v>
      </c>
      <c r="D11" s="17">
        <f>0.0082*167/209*'salaires 25%'!D11*1.075</f>
        <v>12.398653084341449</v>
      </c>
      <c r="E11" s="17">
        <f>0.0082*167/209*'salaires 25%'!E11*1.075</f>
        <v>12.72209620828079</v>
      </c>
      <c r="F11" s="17">
        <f>0.0082*167/209*'salaires 25%'!F11*1.075</f>
        <v>13.15335370686658</v>
      </c>
      <c r="G11" s="17">
        <f>0.0082*167/209*'salaires 25%'!G11*1.075</f>
        <v>13.584611205452369</v>
      </c>
      <c r="H11" s="17">
        <f>0.0082*167/209*'salaires 25%'!H11*1.075</f>
        <v>14.01586870403816</v>
      </c>
      <c r="I11" s="17">
        <f>0.0082*167/209*'salaires 25%'!I11*1.075</f>
        <v>14.177590266007831</v>
      </c>
      <c r="J11" s="17">
        <f>0.0082*167/209*'salaires 25%'!J11*1.075</f>
        <v>14.339311827977502</v>
      </c>
    </row>
    <row r="12" spans="1:10">
      <c r="A12" s="5">
        <v>55</v>
      </c>
      <c r="B12" s="17">
        <f>0.0082*167/209*'salaires 25%'!B12*1.075</f>
        <v>11.974136756033841</v>
      </c>
      <c r="C12" s="17">
        <f>0.0082*167/209*'salaires 25%'!C12*1.075</f>
        <v>12.303700152988901</v>
      </c>
      <c r="D12" s="17">
        <f>0.0082*167/209*'salaires 25%'!D12*1.075</f>
        <v>12.63326354994396</v>
      </c>
      <c r="E12" s="17">
        <f>0.0082*167/209*'salaires 25%'!E12*1.075</f>
        <v>12.962826946899019</v>
      </c>
      <c r="F12" s="17">
        <f>0.0082*167/209*'salaires 25%'!F12*1.075</f>
        <v>13.402244809505767</v>
      </c>
      <c r="G12" s="17">
        <f>0.0082*167/209*'salaires 25%'!G12*1.075</f>
        <v>13.841662672112513</v>
      </c>
      <c r="H12" s="17">
        <f>0.0082*167/209*'salaires 25%'!H12*1.075</f>
        <v>14.28108053471926</v>
      </c>
      <c r="I12" s="17">
        <f>0.0082*167/209*'salaires 25%'!I12*1.075</f>
        <v>14.445862233196788</v>
      </c>
      <c r="J12" s="17">
        <f>0.0082*167/209*'salaires 25%'!J12*1.075</f>
        <v>14.61064393167432</v>
      </c>
    </row>
    <row r="13" spans="1:10">
      <c r="A13" s="5">
        <v>60</v>
      </c>
      <c r="B13" s="17">
        <f>0.0082*167/209*'salaires 25%'!B13*1.075</f>
        <v>12.211009061663903</v>
      </c>
      <c r="C13" s="17">
        <f>0.0082*167/209*'salaires 25%'!C13*1.075</f>
        <v>12.547091879874834</v>
      </c>
      <c r="D13" s="17">
        <f>0.0082*167/209*'salaires 25%'!D13*1.075</f>
        <v>12.883174698085764</v>
      </c>
      <c r="E13" s="17">
        <f>0.0082*167/209*'salaires 25%'!E13*1.075</f>
        <v>13.2192575162967</v>
      </c>
      <c r="F13" s="17">
        <f>0.0082*167/209*'salaires 25%'!F13*1.075</f>
        <v>13.667367940577943</v>
      </c>
      <c r="G13" s="17">
        <f>0.0082*167/209*'salaires 25%'!G13*1.075</f>
        <v>14.115478364859188</v>
      </c>
      <c r="H13" s="17">
        <f>0.0082*167/209*'salaires 25%'!H13*1.075</f>
        <v>14.563588789140432</v>
      </c>
      <c r="I13" s="17">
        <f>0.0082*167/209*'salaires 25%'!I13*1.075</f>
        <v>14.731630198245897</v>
      </c>
      <c r="J13" s="17">
        <f>0.0082*167/209*'salaires 25%'!J13*1.075</f>
        <v>14.899671607351369</v>
      </c>
    </row>
    <row r="14" spans="1:10">
      <c r="A14" s="5">
        <v>65</v>
      </c>
      <c r="B14" s="17">
        <f>0.0082*167/209*'salaires 25%'!B14*1.075</f>
        <v>12.457549624666614</v>
      </c>
      <c r="C14" s="17">
        <f>0.0082*167/209*'salaires 25%'!C14*1.075</f>
        <v>12.800417962960193</v>
      </c>
      <c r="D14" s="17">
        <f>0.0082*167/209*'salaires 25%'!D14*1.075</f>
        <v>13.143286301253768</v>
      </c>
      <c r="E14" s="17">
        <f>0.0082*167/209*'salaires 25%'!E14*1.075</f>
        <v>13.486154639547344</v>
      </c>
      <c r="F14" s="17">
        <f>0.0082*167/209*'salaires 25%'!F14*1.075</f>
        <v>13.943312423938782</v>
      </c>
      <c r="G14" s="17">
        <f>0.0082*167/209*'salaires 25%'!G14*1.075</f>
        <v>14.400470208330216</v>
      </c>
      <c r="H14" s="17">
        <f>0.0082*167/209*'salaires 25%'!H14*1.075</f>
        <v>14.857627992721651</v>
      </c>
      <c r="I14" s="17">
        <f>0.0082*167/209*'salaires 25%'!I14*1.075</f>
        <v>15.029062161868438</v>
      </c>
      <c r="J14" s="17">
        <f>0.0082*167/209*'salaires 25%'!J14*1.075</f>
        <v>15.200496331015229</v>
      </c>
    </row>
    <row r="15" spans="1:10">
      <c r="A15" s="5">
        <v>70</v>
      </c>
      <c r="B15" s="17">
        <f>0.0082*167/209*'salaires 25%'!B15*1.075</f>
        <v>12.718592573728316</v>
      </c>
      <c r="C15" s="17">
        <f>0.0082*167/209*'salaires 25%'!C15*1.075</f>
        <v>13.068645580344691</v>
      </c>
      <c r="D15" s="17">
        <f>0.0082*167/209*'salaires 25%'!D15*1.075</f>
        <v>13.418698586961066</v>
      </c>
      <c r="E15" s="17">
        <f>0.0082*167/209*'salaires 25%'!E15*1.075</f>
        <v>13.768751593577441</v>
      </c>
      <c r="F15" s="17">
        <f>0.0082*167/209*'salaires 25%'!F15*1.075</f>
        <v>14.23548893573261</v>
      </c>
      <c r="G15" s="17">
        <f>0.0082*167/209*'salaires 25%'!G15*1.075</f>
        <v>14.702226277887776</v>
      </c>
      <c r="H15" s="17">
        <f>0.0082*167/209*'salaires 25%'!H15*1.075</f>
        <v>15.168963620042947</v>
      </c>
      <c r="I15" s="17">
        <f>0.0082*167/209*'salaires 25%'!I15*1.075</f>
        <v>15.343990123351134</v>
      </c>
      <c r="J15" s="17">
        <f>0.0082*167/209*'salaires 25%'!J15*1.075</f>
        <v>15.519016626659322</v>
      </c>
    </row>
    <row r="16" spans="1:10">
      <c r="A16" s="5">
        <v>75</v>
      </c>
      <c r="B16" s="17">
        <f>0.0082*167/209*'salaires 25%'!B16*1.075</f>
        <v>12.955464879358377</v>
      </c>
      <c r="C16" s="17">
        <f>0.0082*167/209*'salaires 25%'!C16*1.075</f>
        <v>13.312037307230627</v>
      </c>
      <c r="D16" s="17">
        <f>0.0082*167/209*'salaires 25%'!D16*1.075</f>
        <v>13.668609735102871</v>
      </c>
      <c r="E16" s="17">
        <f>0.0082*167/209*'salaires 25%'!E16*1.075</f>
        <v>14.025182162975122</v>
      </c>
      <c r="F16" s="17">
        <f>0.0082*167/209*'salaires 25%'!F16*1.075</f>
        <v>14.50061206680479</v>
      </c>
      <c r="G16" s="17">
        <f>0.0082*167/209*'salaires 25%'!G16*1.075</f>
        <v>14.976041970634453</v>
      </c>
      <c r="H16" s="17">
        <f>0.0082*167/209*'salaires 25%'!H16*1.075</f>
        <v>15.45147187446412</v>
      </c>
      <c r="I16" s="17">
        <f>0.0082*167/209*'salaires 25%'!I16*1.075</f>
        <v>15.629758088400242</v>
      </c>
      <c r="J16" s="17">
        <f>0.0082*167/209*'salaires 25%'!J16*1.075</f>
        <v>15.808044302336368</v>
      </c>
    </row>
    <row r="17" spans="1:10">
      <c r="A17" s="5">
        <v>80</v>
      </c>
      <c r="B17" s="17">
        <f>0.0082*167/209*'salaires 25%'!B17*1.075</f>
        <v>13.192337184988435</v>
      </c>
      <c r="C17" s="17">
        <f>0.0082*167/209*'salaires 25%'!C17*1.075</f>
        <v>13.555429034116555</v>
      </c>
      <c r="D17" s="17">
        <f>0.0082*167/209*'salaires 25%'!D17*1.075</f>
        <v>13.918520883244678</v>
      </c>
      <c r="E17" s="17">
        <f>0.0082*167/209*'salaires 25%'!E17*1.075</f>
        <v>14.281612732372798</v>
      </c>
      <c r="F17" s="17">
        <f>0.0082*167/209*'salaires 25%'!F17*1.075</f>
        <v>14.765735197876964</v>
      </c>
      <c r="G17" s="17">
        <f>0.0082*167/209*'salaires 25%'!G17*1.075</f>
        <v>15.249857663381125</v>
      </c>
      <c r="H17" s="17">
        <f>0.0082*167/209*'salaires 25%'!H17*1.075</f>
        <v>15.733980128885287</v>
      </c>
      <c r="I17" s="17">
        <f>0.0082*167/209*'salaires 25%'!I17*1.075</f>
        <v>15.91552605344935</v>
      </c>
      <c r="J17" s="17">
        <f>0.0082*167/209*'salaires 25%'!J17*1.075</f>
        <v>16.09707197801341</v>
      </c>
    </row>
    <row r="18" spans="1:10">
      <c r="A18" s="5">
        <v>85</v>
      </c>
      <c r="B18" s="17">
        <f>0.0082*167/209*'salaires 25%'!B18*1.075</f>
        <v>13.492053163540755</v>
      </c>
      <c r="C18" s="17">
        <f>0.0082*167/209*'salaires 25%'!C18*1.075</f>
        <v>13.863394076298759</v>
      </c>
      <c r="D18" s="17">
        <f>0.0082*167/209*'salaires 25%'!D18*1.075</f>
        <v>14.234734989056758</v>
      </c>
      <c r="E18" s="17">
        <f>0.0082*167/209*'salaires 25%'!E18*1.075</f>
        <v>14.606075901814764</v>
      </c>
      <c r="F18" s="17">
        <f>0.0082*167/209*'salaires 25%'!F18*1.075</f>
        <v>15.101197118825432</v>
      </c>
      <c r="G18" s="17">
        <f>0.0082*167/209*'salaires 25%'!G18*1.075</f>
        <v>15.596318335836102</v>
      </c>
      <c r="H18" s="17">
        <f>0.0082*167/209*'salaires 25%'!H18*1.075</f>
        <v>16.091439552846772</v>
      </c>
      <c r="I18" s="17">
        <f>0.0082*167/209*'salaires 25%'!I18*1.075</f>
        <v>16.277110009225773</v>
      </c>
      <c r="J18" s="17">
        <f>0.0082*167/209*'salaires 25%'!J18*1.075</f>
        <v>16.462780465604776</v>
      </c>
    </row>
    <row r="19" spans="1:10">
      <c r="A19" s="5">
        <v>90</v>
      </c>
      <c r="B19" s="17">
        <f>0.0082*167/209*'salaires 25%'!B19*1.075</f>
        <v>13.801437399465732</v>
      </c>
      <c r="C19" s="17">
        <f>0.0082*167/209*'salaires 25%'!C19*1.075</f>
        <v>14.181293474680384</v>
      </c>
      <c r="D19" s="17">
        <f>0.0082*167/209*'salaires 25%'!D19*1.075</f>
        <v>14.561149549895033</v>
      </c>
      <c r="E19" s="17">
        <f>0.0082*167/209*'salaires 25%'!E19*1.075</f>
        <v>14.941005625109687</v>
      </c>
      <c r="F19" s="17">
        <f>0.0082*167/209*'salaires 25%'!F19*1.075</f>
        <v>15.447480392062559</v>
      </c>
      <c r="G19" s="17">
        <f>0.0082*167/209*'salaires 25%'!G19*1.075</f>
        <v>15.953955159015431</v>
      </c>
      <c r="H19" s="17">
        <f>0.0082*167/209*'salaires 25%'!H19*1.075</f>
        <v>16.460429925968306</v>
      </c>
      <c r="I19" s="17">
        <f>0.0082*167/209*'salaires 25%'!I19*1.075</f>
        <v>16.650357963575626</v>
      </c>
      <c r="J19" s="17">
        <f>0.0082*167/209*'salaires 25%'!J19*1.075</f>
        <v>16.840286001182957</v>
      </c>
    </row>
    <row r="20" spans="1:10">
      <c r="A20" s="5">
        <v>95</v>
      </c>
      <c r="B20" s="17">
        <f>0.0082*167/209*'salaires 25%'!B20*1.075</f>
        <v>14.105987506704381</v>
      </c>
      <c r="C20" s="17">
        <f>0.0082*167/209*'salaires 25%'!C20*1.075</f>
        <v>14.494225694962298</v>
      </c>
      <c r="D20" s="17">
        <f>0.0082*167/209*'salaires 25%'!D20*1.075</f>
        <v>14.882463883220213</v>
      </c>
      <c r="E20" s="17">
        <f>0.0082*167/209*'salaires 25%'!E20*1.075</f>
        <v>15.270702071478135</v>
      </c>
      <c r="F20" s="17">
        <f>0.0082*167/209*'salaires 25%'!F20*1.075</f>
        <v>15.788352989155362</v>
      </c>
      <c r="G20" s="17">
        <f>0.0082*167/209*'salaires 25%'!G20*1.075</f>
        <v>16.306003906832586</v>
      </c>
      <c r="H20" s="17">
        <f>0.0082*167/209*'salaires 25%'!H20*1.075</f>
        <v>16.823654824509813</v>
      </c>
      <c r="I20" s="17">
        <f>0.0082*167/209*'salaires 25%'!I20*1.075</f>
        <v>17.01777391863877</v>
      </c>
      <c r="J20" s="17">
        <f>0.0082*167/209*'salaires 25%'!J20*1.075</f>
        <v>17.211893012767732</v>
      </c>
    </row>
    <row r="21" spans="1:10">
      <c r="A21" s="5">
        <v>100</v>
      </c>
      <c r="B21" s="17">
        <f>0.0082*167/209*'salaires 25%'!B21*1.075</f>
        <v>14.420205871315682</v>
      </c>
      <c r="C21" s="17">
        <f>0.0082*167/209*'salaires 25%'!C21*1.075</f>
        <v>14.81709227144364</v>
      </c>
      <c r="D21" s="17">
        <f>0.0082*167/209*'salaires 25%'!D21*1.075</f>
        <v>15.213978671571592</v>
      </c>
      <c r="E21" s="17">
        <f>0.0082*167/209*'salaires 25%'!E21*1.075</f>
        <v>15.610865071699545</v>
      </c>
      <c r="F21" s="17">
        <f>0.0082*167/209*'salaires 25%'!F21*1.075</f>
        <v>16.14004693853682</v>
      </c>
      <c r="G21" s="17">
        <f>0.0082*167/209*'salaires 25%'!G21*1.075</f>
        <v>16.669228805374093</v>
      </c>
      <c r="H21" s="17">
        <f>0.0082*167/209*'salaires 25%'!H21*1.075</f>
        <v>17.198410672211367</v>
      </c>
      <c r="I21" s="17">
        <f>0.0082*167/209*'salaires 25%'!I21*1.075</f>
        <v>17.39685387227534</v>
      </c>
      <c r="J21" s="17">
        <f>0.0082*167/209*'salaires 25%'!J21*1.075</f>
        <v>17.595297072339321</v>
      </c>
    </row>
    <row r="22" spans="1:10">
      <c r="A22" s="5">
        <v>105</v>
      </c>
      <c r="B22" s="17">
        <f>0.0082*167/209*'salaires 25%'!B22*1.075</f>
        <v>14.753760750672303</v>
      </c>
      <c r="C22" s="17">
        <f>0.0082*167/209*'salaires 25%'!C22*1.075</f>
        <v>15.159827560323828</v>
      </c>
      <c r="D22" s="17">
        <f>0.0082*167/209*'salaires 25%'!D22*1.075</f>
        <v>15.565894369975359</v>
      </c>
      <c r="E22" s="17">
        <f>0.0082*167/209*'salaires 25%'!E22*1.075</f>
        <v>15.971961179626891</v>
      </c>
      <c r="F22" s="17">
        <f>0.0082*167/209*'salaires 25%'!F22*1.075</f>
        <v>16.513383592495597</v>
      </c>
      <c r="G22" s="17">
        <f>0.0082*167/209*'salaires 25%'!G22*1.075</f>
        <v>17.054806005364309</v>
      </c>
      <c r="H22" s="17">
        <f>0.0082*167/209*'salaires 25%'!H22*1.075</f>
        <v>17.596228418233022</v>
      </c>
      <c r="I22" s="17">
        <f>0.0082*167/209*'salaires 25%'!I22*1.075</f>
        <v>17.799261823058782</v>
      </c>
      <c r="J22" s="17">
        <f>0.0082*167/209*'salaires 25%'!J22*1.075</f>
        <v>18.002295227884545</v>
      </c>
    </row>
    <row r="23" spans="1:10">
      <c r="A23" s="5">
        <v>110</v>
      </c>
      <c r="B23" s="17">
        <f>0.0082*167/209*'salaires 25%'!B23*1.075</f>
        <v>15.101818016087897</v>
      </c>
      <c r="C23" s="17">
        <f>0.0082*167/209*'salaires 25%'!C23*1.075</f>
        <v>15.517464383503158</v>
      </c>
      <c r="D23" s="17">
        <f>0.0082*167/209*'salaires 25%'!D23*1.075</f>
        <v>15.933110750918422</v>
      </c>
      <c r="E23" s="17">
        <f>0.0082*167/209*'salaires 25%'!E23*1.075</f>
        <v>16.348757118333687</v>
      </c>
      <c r="F23" s="17">
        <f>0.0082*167/209*'salaires 25%'!F23*1.075</f>
        <v>16.902952274887369</v>
      </c>
      <c r="G23" s="17">
        <f>0.0082*167/209*'salaires 25%'!G23*1.075</f>
        <v>17.457147431441054</v>
      </c>
      <c r="H23" s="17">
        <f>0.0082*167/209*'salaires 25%'!H23*1.075</f>
        <v>18.011342587994736</v>
      </c>
      <c r="I23" s="17">
        <f>0.0082*167/209*'salaires 25%'!I23*1.075</f>
        <v>18.219165771702372</v>
      </c>
      <c r="J23" s="17">
        <f>0.0082*167/209*'salaires 25%'!J23*1.075</f>
        <v>18.426988955409996</v>
      </c>
    </row>
    <row r="24" spans="1:10">
      <c r="A24" s="5">
        <v>115</v>
      </c>
      <c r="B24" s="17">
        <f>0.0082*167/209*'salaires 25%'!B24*1.075</f>
        <v>15.474045924935137</v>
      </c>
      <c r="C24" s="17">
        <f>0.0082*167/209*'salaires 25%'!C24*1.075</f>
        <v>15.899937097181059</v>
      </c>
      <c r="D24" s="17">
        <f>0.0082*167/209*'salaires 25%'!D24*1.075</f>
        <v>16.325828269426978</v>
      </c>
      <c r="E24" s="17">
        <f>0.0082*167/209*'salaires 25%'!E24*1.075</f>
        <v>16.751719441672893</v>
      </c>
      <c r="F24" s="17">
        <f>0.0082*167/209*'salaires 25%'!F24*1.075</f>
        <v>17.319574338000795</v>
      </c>
      <c r="G24" s="17">
        <f>0.0082*167/209*'salaires 25%'!G24*1.075</f>
        <v>17.887429234328689</v>
      </c>
      <c r="H24" s="17">
        <f>0.0082*167/209*'salaires 25%'!H24*1.075</f>
        <v>18.455284130656583</v>
      </c>
      <c r="I24" s="17">
        <f>0.0082*167/209*'salaires 25%'!I24*1.075</f>
        <v>18.668229716779539</v>
      </c>
      <c r="J24" s="17">
        <f>0.0082*167/209*'salaires 25%'!J24*1.075</f>
        <v>18.881175302902502</v>
      </c>
    </row>
    <row r="25" spans="1:10">
      <c r="A25" s="5">
        <v>120</v>
      </c>
      <c r="B25" s="17">
        <f>0.0082*167/209*'salaires 25%'!B25*1.075</f>
        <v>15.899449249331978</v>
      </c>
      <c r="C25" s="17">
        <f>0.0082*167/209*'salaires 25%'!C25*1.075</f>
        <v>16.337048769955793</v>
      </c>
      <c r="D25" s="17">
        <f>0.0082*167/209*'salaires 25%'!D25*1.075</f>
        <v>16.774648290579602</v>
      </c>
      <c r="E25" s="17">
        <f>0.0082*167/209*'salaires 25%'!E25*1.075</f>
        <v>17.212247811203422</v>
      </c>
      <c r="F25" s="17">
        <f>0.0082*167/209*'salaires 25%'!F25*1.075</f>
        <v>17.79571383870184</v>
      </c>
      <c r="G25" s="17">
        <f>0.0082*167/209*'salaires 25%'!G25*1.075</f>
        <v>18.379179866200264</v>
      </c>
      <c r="H25" s="17">
        <f>0.0082*167/209*'salaires 25%'!H25*1.075</f>
        <v>18.962645893698689</v>
      </c>
      <c r="I25" s="17">
        <f>0.0082*167/209*'salaires 25%'!I25*1.075</f>
        <v>19.181445654010595</v>
      </c>
      <c r="J25" s="17">
        <f>0.0082*167/209*'salaires 25%'!J25*1.075</f>
        <v>19.400245414322502</v>
      </c>
    </row>
    <row r="26" spans="1:10">
      <c r="A26" s="5">
        <v>125</v>
      </c>
      <c r="B26" s="17">
        <f>0.0082*167/209*'salaires 25%'!B26*1.075</f>
        <v>16.300681930297177</v>
      </c>
      <c r="C26" s="17">
        <f>0.0082*167/209*'salaires 25%'!C26*1.075</f>
        <v>16.749324552231965</v>
      </c>
      <c r="D26" s="17">
        <f>0.0082*167/209*'salaires 25%'!D26*1.075</f>
        <v>17.197967174166745</v>
      </c>
      <c r="E26" s="17">
        <f>0.0082*167/209*'salaires 25%'!E26*1.075</f>
        <v>17.646609796101529</v>
      </c>
      <c r="F26" s="17">
        <f>0.0082*167/209*'salaires 25%'!F26*1.075</f>
        <v>18.244799958681245</v>
      </c>
      <c r="G26" s="17">
        <f>0.0082*167/209*'salaires 25%'!G26*1.075</f>
        <v>18.842990121260957</v>
      </c>
      <c r="H26" s="17">
        <f>0.0082*167/209*'salaires 25%'!H26*1.075</f>
        <v>19.441180283840673</v>
      </c>
      <c r="I26" s="17">
        <f>0.0082*167/209*'salaires 25%'!I26*1.075</f>
        <v>19.66550159480806</v>
      </c>
      <c r="J26" s="17">
        <f>0.0082*167/209*'salaires 25%'!J26*1.075</f>
        <v>19.889822905775453</v>
      </c>
    </row>
    <row r="27" spans="1:10">
      <c r="A27" s="5">
        <v>130</v>
      </c>
      <c r="B27" s="17">
        <f>0.0082*167/209*'salaires 25%'!B27*1.075</f>
        <v>16.697080482576055</v>
      </c>
      <c r="C27" s="17">
        <f>0.0082*167/209*'salaires 25%'!C27*1.075</f>
        <v>17.156633156408429</v>
      </c>
      <c r="D27" s="17">
        <f>0.0082*167/209*'salaires 25%'!D27*1.075</f>
        <v>17.616185830240791</v>
      </c>
      <c r="E27" s="17">
        <f>0.0082*167/209*'salaires 25%'!E27*1.075</f>
        <v>18.075738504073158</v>
      </c>
      <c r="F27" s="17">
        <f>0.0082*167/209*'salaires 25%'!F27*1.075</f>
        <v>18.688475402516318</v>
      </c>
      <c r="G27" s="17">
        <f>0.0082*167/209*'salaires 25%'!G27*1.075</f>
        <v>19.301212300959477</v>
      </c>
      <c r="H27" s="17">
        <f>0.0082*167/209*'salaires 25%'!H27*1.075</f>
        <v>19.913949199402634</v>
      </c>
      <c r="I27" s="17">
        <f>0.0082*167/209*'salaires 25%'!I27*1.075</f>
        <v>20.143725536318815</v>
      </c>
      <c r="J27" s="17">
        <f>0.0082*167/209*'salaires 25%'!J27*1.075</f>
        <v>20.373501873235</v>
      </c>
    </row>
    <row r="28" spans="1:10">
      <c r="A28" s="5">
        <v>135</v>
      </c>
      <c r="B28" s="17">
        <f>0.0082*167/209*'salaires 25%'!B28*1.075</f>
        <v>17.112815549600239</v>
      </c>
      <c r="C28" s="17">
        <f>0.0082*167/209*'salaires 25%'!C28*1.075</f>
        <v>17.583810472983735</v>
      </c>
      <c r="D28" s="17">
        <f>0.0082*167/209*'salaires 25%'!D28*1.075</f>
        <v>18.054805396367225</v>
      </c>
      <c r="E28" s="17">
        <f>0.0082*167/209*'salaires 25%'!E28*1.075</f>
        <v>18.525800319750719</v>
      </c>
      <c r="F28" s="17">
        <f>0.0082*167/209*'salaires 25%'!F28*1.075</f>
        <v>19.153793550928707</v>
      </c>
      <c r="G28" s="17">
        <f>0.0082*167/209*'salaires 25%'!G28*1.075</f>
        <v>19.7817867821067</v>
      </c>
      <c r="H28" s="17">
        <f>0.0082*167/209*'salaires 25%'!H28*1.075</f>
        <v>20.409780013284692</v>
      </c>
      <c r="I28" s="17">
        <f>0.0082*167/209*'salaires 25%'!I28*1.075</f>
        <v>20.645277474976439</v>
      </c>
      <c r="J28" s="17">
        <f>0.0082*167/209*'salaires 25%'!J28*1.075</f>
        <v>20.880774936668185</v>
      </c>
    </row>
    <row r="29" spans="1:10">
      <c r="A29" s="5">
        <v>140</v>
      </c>
      <c r="B29" s="17">
        <f>0.0082*167/209*'salaires 25%'!B29*1.075</f>
        <v>17.533384745310755</v>
      </c>
      <c r="C29" s="17">
        <f>0.0082*167/209*'salaires 25%'!C29*1.075</f>
        <v>18.015954967658757</v>
      </c>
      <c r="D29" s="17">
        <f>0.0082*167/209*'salaires 25%'!D29*1.075</f>
        <v>18.49852519000676</v>
      </c>
      <c r="E29" s="17">
        <f>0.0082*167/209*'salaires 25%'!E29*1.075</f>
        <v>18.981095412354765</v>
      </c>
      <c r="F29" s="17">
        <f>0.0082*167/209*'salaires 25%'!F29*1.075</f>
        <v>19.624522375485434</v>
      </c>
      <c r="G29" s="17">
        <f>0.0082*167/209*'salaires 25%'!G29*1.075</f>
        <v>20.267949338616098</v>
      </c>
      <c r="H29" s="17">
        <f>0.0082*167/209*'salaires 25%'!H29*1.075</f>
        <v>20.911376301746774</v>
      </c>
      <c r="I29" s="17">
        <f>0.0082*167/209*'salaires 25%'!I29*1.075</f>
        <v>21.152661412920775</v>
      </c>
      <c r="J29" s="17">
        <f>0.0082*167/209*'salaires 25%'!J29*1.075</f>
        <v>21.393946524094773</v>
      </c>
    </row>
    <row r="30" spans="1:10">
      <c r="A30" s="5">
        <v>145</v>
      </c>
      <c r="B30" s="17">
        <f>0.0082*167/209*'salaires 25%'!B30*1.075</f>
        <v>17.968456327080254</v>
      </c>
      <c r="C30" s="17">
        <f>0.0082*167/209*'salaires 25%'!C30*1.075</f>
        <v>18.463000996632925</v>
      </c>
      <c r="D30" s="17">
        <f>0.0082*167/209*'salaires 25%'!D30*1.075</f>
        <v>18.957545666185588</v>
      </c>
      <c r="E30" s="17">
        <f>0.0082*167/209*'salaires 25%'!E30*1.075</f>
        <v>19.452090335738252</v>
      </c>
      <c r="F30" s="17">
        <f>0.0082*167/209*'salaires 25%'!F30*1.075</f>
        <v>20.111483228475148</v>
      </c>
      <c r="G30" s="17">
        <f>0.0082*167/209*'salaires 25%'!G30*1.075</f>
        <v>20.770876121212034</v>
      </c>
      <c r="H30" s="17">
        <f>0.0082*167/209*'salaires 25%'!H30*1.075</f>
        <v>21.43026901394893</v>
      </c>
      <c r="I30" s="17">
        <f>0.0082*167/209*'salaires 25%'!I30*1.075</f>
        <v>21.67754134872526</v>
      </c>
      <c r="J30" s="17">
        <f>0.0082*167/209*'salaires 25%'!J30*1.075</f>
        <v>21.924813683501597</v>
      </c>
    </row>
    <row r="31" spans="1:10">
      <c r="A31" s="5">
        <v>150</v>
      </c>
      <c r="B31" s="17">
        <f>0.0082*167/209*'salaires 25%'!B31*1.075</f>
        <v>18.413196166222406</v>
      </c>
      <c r="C31" s="17">
        <f>0.0082*167/209*'salaires 25%'!C31*1.075</f>
        <v>18.919981381806512</v>
      </c>
      <c r="D31" s="17">
        <f>0.0082*167/209*'salaires 25%'!D31*1.075</f>
        <v>19.426766597390611</v>
      </c>
      <c r="E31" s="17">
        <f>0.0082*167/209*'salaires 25%'!E31*1.075</f>
        <v>19.933551812974709</v>
      </c>
      <c r="F31" s="17">
        <f>0.0082*167/209*'salaires 25%'!F31*1.075</f>
        <v>20.609265433753517</v>
      </c>
      <c r="G31" s="17">
        <f>0.0082*167/209*'salaires 25%'!G31*1.075</f>
        <v>21.284979054532325</v>
      </c>
      <c r="H31" s="17">
        <f>0.0082*167/209*'salaires 25%'!H31*1.075</f>
        <v>21.960692675311122</v>
      </c>
      <c r="I31" s="17">
        <f>0.0082*167/209*'salaires 25%'!I31*1.075</f>
        <v>22.214085283103177</v>
      </c>
      <c r="J31" s="17">
        <f>0.0082*167/209*'salaires 25%'!J31*1.075</f>
        <v>22.467477890895228</v>
      </c>
    </row>
    <row r="32" spans="1:10">
      <c r="A32" s="3">
        <v>155</v>
      </c>
      <c r="B32" s="17">
        <f>0.0082*167/209*'salaires 25%'!B32*1.075</f>
        <v>18.857936005364561</v>
      </c>
      <c r="C32" s="17">
        <f>0.0082*167/209*'salaires 25%'!C32*1.075</f>
        <v>19.376961766980102</v>
      </c>
      <c r="D32" s="17">
        <f>0.0082*167/209*'salaires 25%'!D32*1.075</f>
        <v>19.895987528595636</v>
      </c>
      <c r="E32" s="17">
        <f>0.0082*167/209*'salaires 25%'!E32*1.075</f>
        <v>20.415013290211178</v>
      </c>
      <c r="F32" s="17">
        <f>0.0082*167/209*'salaires 25%'!F32*1.075</f>
        <v>21.107047639031894</v>
      </c>
      <c r="G32" s="17">
        <f>0.0082*167/209*'salaires 25%'!G32*1.075</f>
        <v>21.799081987852613</v>
      </c>
      <c r="H32" s="17">
        <f>0.0082*167/209*'salaires 25%'!H32*1.075</f>
        <v>22.491116336673329</v>
      </c>
      <c r="I32" s="17">
        <f>0.0082*167/209*'salaires 25%'!I32*1.075</f>
        <v>22.750629217481098</v>
      </c>
      <c r="J32" s="17">
        <f>0.0082*167/209*'salaires 25%'!J32*1.075</f>
        <v>23.010142098288863</v>
      </c>
    </row>
    <row r="33" spans="1:10">
      <c r="A33" s="3">
        <v>160</v>
      </c>
      <c r="B33" s="17">
        <f>0.0082*167/209*'salaires 25%'!B33*1.075</f>
        <v>19.384856032174284</v>
      </c>
      <c r="C33" s="17">
        <f>0.0082*167/209*'salaires 25%'!C33*1.075</f>
        <v>19.9183841798488</v>
      </c>
      <c r="D33" s="17">
        <f>0.0082*167/209*'salaires 25%'!D33*1.075</f>
        <v>20.451912327523324</v>
      </c>
      <c r="E33" s="17">
        <f>0.0082*167/209*'salaires 25%'!E33*1.075</f>
        <v>20.985440475197848</v>
      </c>
      <c r="F33" s="17">
        <f>0.0082*167/209*'salaires 25%'!F33*1.075</f>
        <v>21.696811338763876</v>
      </c>
      <c r="G33" s="17">
        <f>0.0082*167/209*'salaires 25%'!G33*1.075</f>
        <v>22.4081822023299</v>
      </c>
      <c r="H33" s="17">
        <f>0.0082*167/209*'salaires 25%'!H33*1.075</f>
        <v>23.119553065895936</v>
      </c>
      <c r="I33" s="17">
        <f>0.0082*167/209*'salaires 25%'!I33*1.075</f>
        <v>23.386317139733194</v>
      </c>
      <c r="J33" s="17">
        <f>0.0082*167/209*'salaires 25%'!J33*1.075</f>
        <v>23.653081213570456</v>
      </c>
    </row>
    <row r="34" spans="1:10">
      <c r="A34" s="5">
        <v>165</v>
      </c>
      <c r="B34" s="17">
        <f>0.0082*167/209*'salaires 25%'!B34*1.075</f>
        <v>19.848932386061751</v>
      </c>
      <c r="C34" s="17">
        <f>0.0082*167/209*'salaires 25%'!C34*1.075</f>
        <v>20.395233277421248</v>
      </c>
      <c r="D34" s="17">
        <f>0.0082*167/209*'salaires 25%'!D34*1.075</f>
        <v>20.941534168780745</v>
      </c>
      <c r="E34" s="17">
        <f>0.0082*167/209*'salaires 25%'!E34*1.075</f>
        <v>21.487835060140245</v>
      </c>
      <c r="F34" s="17">
        <f>0.0082*167/209*'salaires 25%'!F34*1.075</f>
        <v>22.216236248619573</v>
      </c>
      <c r="G34" s="17">
        <f>0.0082*167/209*'salaires 25%'!G34*1.075</f>
        <v>22.944637437098901</v>
      </c>
      <c r="H34" s="17">
        <f>0.0082*167/209*'salaires 25%'!H34*1.075</f>
        <v>23.673038625578229</v>
      </c>
      <c r="I34" s="17">
        <f>0.0082*167/209*'salaires 25%'!I34*1.075</f>
        <v>23.946189071257979</v>
      </c>
      <c r="J34" s="17">
        <f>0.0082*167/209*'salaires 25%'!J34*1.075</f>
        <v>24.219339516937733</v>
      </c>
    </row>
    <row r="35" spans="1:10">
      <c r="A35" s="5">
        <v>170</v>
      </c>
      <c r="B35" s="17">
        <f>0.0082*167/209*'salaires 25%'!B35*1.075</f>
        <v>20.33717938338085</v>
      </c>
      <c r="C35" s="17">
        <f>0.0082*167/209*'salaires 25%'!C35*1.075</f>
        <v>20.89691826549225</v>
      </c>
      <c r="D35" s="17">
        <f>0.0082*167/209*'salaires 25%'!D35*1.075</f>
        <v>21.45665714760365</v>
      </c>
      <c r="E35" s="17">
        <f>0.0082*167/209*'salaires 25%'!E35*1.075</f>
        <v>22.01639602971505</v>
      </c>
      <c r="F35" s="17">
        <f>0.0082*167/209*'salaires 25%'!F35*1.075</f>
        <v>22.762714539196914</v>
      </c>
      <c r="G35" s="17">
        <f>0.0082*167/209*'salaires 25%'!G35*1.075</f>
        <v>23.509033048678784</v>
      </c>
      <c r="H35" s="17">
        <f>0.0082*167/209*'salaires 25%'!H35*1.075</f>
        <v>24.255351558160648</v>
      </c>
      <c r="I35" s="17">
        <f>0.0082*167/209*'salaires 25%'!I35*1.075</f>
        <v>24.535220999216346</v>
      </c>
      <c r="J35" s="17">
        <f>0.0082*167/209*'salaires 25%'!J35*1.075</f>
        <v>24.815090440272044</v>
      </c>
    </row>
    <row r="36" spans="1:10">
      <c r="A36" s="5">
        <v>175</v>
      </c>
      <c r="B36" s="17">
        <f>0.0082*167/209*'salaires 25%'!B36*1.075</f>
        <v>20.839928766758941</v>
      </c>
      <c r="C36" s="17">
        <f>0.0082*167/209*'salaires 25%'!C36*1.075</f>
        <v>21.413504787862394</v>
      </c>
      <c r="D36" s="17">
        <f>0.0082*167/209*'salaires 25%'!D36*1.075</f>
        <v>21.987080808965853</v>
      </c>
      <c r="E36" s="17">
        <f>0.0082*167/209*'salaires 25%'!E36*1.075</f>
        <v>22.560656830069306</v>
      </c>
      <c r="F36" s="17">
        <f>0.0082*167/209*'salaires 25%'!F36*1.075</f>
        <v>23.325424858207249</v>
      </c>
      <c r="G36" s="17">
        <f>0.0082*167/209*'salaires 25%'!G36*1.075</f>
        <v>24.090192886345196</v>
      </c>
      <c r="H36" s="17">
        <f>0.0082*167/209*'salaires 25%'!H36*1.075</f>
        <v>24.854960914483136</v>
      </c>
      <c r="I36" s="17">
        <f>0.0082*167/209*'salaires 25%'!I36*1.075</f>
        <v>25.141748925034861</v>
      </c>
      <c r="J36" s="17">
        <f>0.0082*167/209*'salaires 25%'!J36*1.075</f>
        <v>25.428536935586596</v>
      </c>
    </row>
    <row r="37" spans="1:10">
      <c r="A37" s="5">
        <v>180</v>
      </c>
      <c r="B37" s="17">
        <f>0.0082*167/209*'salaires 25%'!B37*1.075</f>
        <v>21.357180536196008</v>
      </c>
      <c r="C37" s="17">
        <f>0.0082*167/209*'salaires 25%'!C37*1.075</f>
        <v>21.944992844531679</v>
      </c>
      <c r="D37" s="17">
        <f>0.0082*167/209*'salaires 25%'!D37*1.075</f>
        <v>22.532805152867343</v>
      </c>
      <c r="E37" s="17">
        <f>0.0082*167/209*'salaires 25%'!E37*1.075</f>
        <v>23.120617461203011</v>
      </c>
      <c r="F37" s="17">
        <f>0.0082*167/209*'salaires 25%'!F37*1.075</f>
        <v>23.904367205650573</v>
      </c>
      <c r="G37" s="17">
        <f>0.0082*167/209*'salaires 25%'!G37*1.075</f>
        <v>24.688116950098138</v>
      </c>
      <c r="H37" s="17">
        <f>0.0082*167/209*'salaires 25%'!H37*1.075</f>
        <v>25.471866694545696</v>
      </c>
      <c r="I37" s="17">
        <f>0.0082*167/209*'salaires 25%'!I37*1.075</f>
        <v>25.765772848713532</v>
      </c>
      <c r="J37" s="17">
        <f>0.0082*167/209*'salaires 25%'!J37*1.075</f>
        <v>26.059679002881367</v>
      </c>
    </row>
    <row r="38" spans="1:10">
      <c r="A38" s="5">
        <v>185</v>
      </c>
      <c r="B38" s="17">
        <f>0.0082*167/209*'salaires 25%'!B38*1.075</f>
        <v>21.884100563005731</v>
      </c>
      <c r="C38" s="17">
        <f>0.0082*167/209*'salaires 25%'!C38*1.075</f>
        <v>22.486415257400385</v>
      </c>
      <c r="D38" s="17">
        <f>0.0082*167/209*'salaires 25%'!D38*1.075</f>
        <v>23.088729951795035</v>
      </c>
      <c r="E38" s="17">
        <f>0.0082*167/209*'salaires 25%'!E38*1.075</f>
        <v>23.691044646189695</v>
      </c>
      <c r="F38" s="17">
        <f>0.0082*167/209*'salaires 25%'!F38*1.075</f>
        <v>24.494130905382555</v>
      </c>
      <c r="G38" s="17">
        <f>0.0082*167/209*'salaires 25%'!G38*1.075</f>
        <v>25.297217164575432</v>
      </c>
      <c r="H38" s="17">
        <f>0.0082*167/209*'salaires 25%'!H38*1.075</f>
        <v>26.100303423768299</v>
      </c>
      <c r="I38" s="17">
        <f>0.0082*167/209*'salaires 25%'!I38*1.075</f>
        <v>26.401460770965627</v>
      </c>
      <c r="J38" s="17">
        <f>0.0082*167/209*'salaires 25%'!J38*1.075</f>
        <v>26.702618118162952</v>
      </c>
    </row>
    <row r="39" spans="1:10">
      <c r="A39" s="5">
        <v>190</v>
      </c>
      <c r="B39" s="17">
        <f>0.0082*167/209*'salaires 25%'!B39*1.075</f>
        <v>22.420688847188114</v>
      </c>
      <c r="C39" s="17">
        <f>0.0082*167/209*'salaires 25%'!C39*1.075</f>
        <v>23.03777202646852</v>
      </c>
      <c r="D39" s="17">
        <f>0.0082*167/209*'salaires 25%'!D39*1.075</f>
        <v>23.654855205748923</v>
      </c>
      <c r="E39" s="17">
        <f>0.0082*167/209*'salaires 25%'!E39*1.075</f>
        <v>24.271938385029333</v>
      </c>
      <c r="F39" s="17">
        <f>0.0082*167/209*'salaires 25%'!F39*1.075</f>
        <v>25.094715957403206</v>
      </c>
      <c r="G39" s="17">
        <f>0.0082*167/209*'salaires 25%'!G39*1.075</f>
        <v>25.917493529777083</v>
      </c>
      <c r="H39" s="17">
        <f>0.0082*167/209*'salaires 25%'!H39*1.075</f>
        <v>26.740271102150963</v>
      </c>
      <c r="I39" s="17">
        <f>0.0082*167/209*'salaires 25%'!I39*1.075</f>
        <v>27.048812691791159</v>
      </c>
      <c r="J39" s="17">
        <f>0.0082*167/209*'salaires 25%'!J39*1.075</f>
        <v>27.357354281431363</v>
      </c>
    </row>
    <row r="40" spans="1:10">
      <c r="A40" s="5">
        <v>195</v>
      </c>
      <c r="B40" s="17">
        <f>0.0082*167/209*'salaires 25%'!B40*1.075</f>
        <v>22.976613646115801</v>
      </c>
      <c r="C40" s="17">
        <f>0.0082*167/209*'salaires 25%'!C40*1.075</f>
        <v>23.608997507935502</v>
      </c>
      <c r="D40" s="17">
        <f>0.0082*167/209*'salaires 25%'!D40*1.075</f>
        <v>24.241381369755203</v>
      </c>
      <c r="E40" s="17">
        <f>0.0082*167/209*'salaires 25%'!E40*1.075</f>
        <v>24.8737652315749</v>
      </c>
      <c r="F40" s="17">
        <f>0.0082*167/209*'salaires 25%'!F40*1.075</f>
        <v>25.716943714001175</v>
      </c>
      <c r="G40" s="17">
        <f>0.0082*167/209*'salaires 25%'!G40*1.075</f>
        <v>26.560122196427439</v>
      </c>
      <c r="H40" s="17">
        <f>0.0082*167/209*'salaires 25%'!H40*1.075</f>
        <v>27.403300678853711</v>
      </c>
      <c r="I40" s="17">
        <f>0.0082*167/209*'salaires 25%'!I40*1.075</f>
        <v>27.719492609763563</v>
      </c>
      <c r="J40" s="17">
        <f>0.0082*167/209*'salaires 25%'!J40*1.075</f>
        <v>28.035684540673412</v>
      </c>
    </row>
    <row r="41" spans="1:10">
      <c r="A41" s="5">
        <v>200</v>
      </c>
      <c r="B41" s="17">
        <f>0.0082*167/209*'salaires 25%'!B41*1.075</f>
        <v>23.537372573729826</v>
      </c>
      <c r="C41" s="17">
        <f>0.0082*167/209*'salaires 25%'!C41*1.075</f>
        <v>24.185190167502203</v>
      </c>
      <c r="D41" s="17">
        <f>0.0082*167/209*'salaires 25%'!D41*1.075</f>
        <v>24.833007761274583</v>
      </c>
      <c r="E41" s="17">
        <f>0.0082*167/209*'salaires 25%'!E41*1.075</f>
        <v>25.480825355046964</v>
      </c>
      <c r="F41" s="17">
        <f>0.0082*167/209*'salaires 25%'!F41*1.075</f>
        <v>26.34458214674347</v>
      </c>
      <c r="G41" s="17">
        <f>0.0082*167/209*'salaires 25%'!G41*1.075</f>
        <v>27.208338938439979</v>
      </c>
      <c r="H41" s="17">
        <f>0.0082*167/209*'salaires 25%'!H41*1.075</f>
        <v>28.072095730136486</v>
      </c>
      <c r="I41" s="17">
        <f>0.0082*167/209*'salaires 25%'!I41*1.075</f>
        <v>28.396004527022669</v>
      </c>
      <c r="J41" s="17">
        <f>0.0082*167/209*'salaires 25%'!J41*1.075</f>
        <v>28.71991332390887</v>
      </c>
    </row>
    <row r="42" spans="1:10">
      <c r="A42" s="5">
        <v>205</v>
      </c>
      <c r="B42" s="17">
        <f>0.0082*167/209*'salaires 25%'!B42*1.075</f>
        <v>24.122302144775482</v>
      </c>
      <c r="C42" s="17">
        <f>0.0082*167/209*'salaires 25%'!C42*1.075</f>
        <v>24.786218717567476</v>
      </c>
      <c r="D42" s="17">
        <f>0.0082*167/209*'salaires 25%'!D42*1.075</f>
        <v>25.450135290359452</v>
      </c>
      <c r="E42" s="17">
        <f>0.0082*167/209*'salaires 25%'!E42*1.075</f>
        <v>26.114051863151435</v>
      </c>
      <c r="F42" s="17">
        <f>0.0082*167/209*'salaires 25%'!F42*1.075</f>
        <v>26.999273960207422</v>
      </c>
      <c r="G42" s="17">
        <f>0.0082*167/209*'salaires 25%'!G42*1.075</f>
        <v>27.884496057263398</v>
      </c>
      <c r="H42" s="17">
        <f>0.0082*167/209*'salaires 25%'!H42*1.075</f>
        <v>28.769718154319385</v>
      </c>
      <c r="I42" s="17">
        <f>0.0082*167/209*'salaires 25%'!I42*1.075</f>
        <v>29.10167644071538</v>
      </c>
      <c r="J42" s="17">
        <f>0.0082*167/209*'salaires 25%'!J42*1.075</f>
        <v>29.433634727111368</v>
      </c>
    </row>
    <row r="43" spans="1:10">
      <c r="A43" s="5">
        <v>210</v>
      </c>
      <c r="B43" s="17">
        <f>0.0082*167/209*'salaires 25%'!B43*1.075</f>
        <v>24.716899973193797</v>
      </c>
      <c r="C43" s="17">
        <f>0.0082*167/209*'salaires 25%'!C43*1.075</f>
        <v>25.397181623832161</v>
      </c>
      <c r="D43" s="17">
        <f>0.0082*167/209*'salaires 25%'!D43*1.075</f>
        <v>26.077463274470514</v>
      </c>
      <c r="E43" s="17">
        <f>0.0082*167/209*'salaires 25%'!E43*1.075</f>
        <v>26.757744925108874</v>
      </c>
      <c r="F43" s="17">
        <f>0.0082*167/209*'salaires 25%'!F43*1.075</f>
        <v>27.664787125960025</v>
      </c>
      <c r="G43" s="17">
        <f>0.0082*167/209*'salaires 25%'!G43*1.075</f>
        <v>28.571829326811173</v>
      </c>
      <c r="H43" s="17">
        <f>0.0082*167/209*'salaires 25%'!H43*1.075</f>
        <v>29.478871527662321</v>
      </c>
      <c r="I43" s="17">
        <f>0.0082*167/209*'salaires 25%'!I43*1.075</f>
        <v>29.819012352981499</v>
      </c>
      <c r="J43" s="17">
        <f>0.0082*167/209*'salaires 25%'!J43*1.075</f>
        <v>30.159153178300691</v>
      </c>
    </row>
    <row r="44" spans="1:10">
      <c r="A44" s="5">
        <v>215</v>
      </c>
      <c r="B44" s="17">
        <f>0.0082*167/209*'salaires 25%'!B44*1.075</f>
        <v>25.326000187671088</v>
      </c>
      <c r="C44" s="17">
        <f>0.0082*167/209*'salaires 25%'!C44*1.075</f>
        <v>26.023046064395984</v>
      </c>
      <c r="D44" s="17">
        <f>0.0082*167/209*'salaires 25%'!D44*1.075</f>
        <v>26.72009194112087</v>
      </c>
      <c r="E44" s="17">
        <f>0.0082*167/209*'salaires 25%'!E44*1.075</f>
        <v>27.417137817845767</v>
      </c>
      <c r="F44" s="17">
        <f>0.0082*167/209*'salaires 25%'!F44*1.075</f>
        <v>28.346532320145624</v>
      </c>
      <c r="G44" s="17">
        <f>0.0082*167/209*'salaires 25%'!G44*1.075</f>
        <v>29.275926822445474</v>
      </c>
      <c r="H44" s="17">
        <f>0.0082*167/209*'salaires 25%'!H44*1.075</f>
        <v>30.205321324745341</v>
      </c>
      <c r="I44" s="17">
        <f>0.0082*167/209*'salaires 25%'!I44*1.075</f>
        <v>30.553844263107781</v>
      </c>
      <c r="J44" s="17">
        <f>0.0082*167/209*'salaires 25%'!J44*1.075</f>
        <v>30.902367201470231</v>
      </c>
    </row>
    <row r="45" spans="1:10">
      <c r="A45" s="5">
        <v>220</v>
      </c>
      <c r="B45" s="17">
        <f>0.0082*167/209*'salaires 25%'!B45*1.075</f>
        <v>25.949602788207372</v>
      </c>
      <c r="C45" s="17">
        <f>0.0082*167/209*'salaires 25%'!C45*1.075</f>
        <v>26.663812039258953</v>
      </c>
      <c r="D45" s="17">
        <f>0.0082*167/209*'salaires 25%'!D45*1.075</f>
        <v>27.378021290310528</v>
      </c>
      <c r="E45" s="17">
        <f>0.0082*167/209*'salaires 25%'!E45*1.075</f>
        <v>28.092230541362106</v>
      </c>
      <c r="F45" s="17">
        <f>0.0082*167/209*'salaires 25%'!F45*1.075</f>
        <v>29.04450954276421</v>
      </c>
      <c r="G45" s="17">
        <f>0.0082*167/209*'salaires 25%'!G45*1.075</f>
        <v>29.996788544166321</v>
      </c>
      <c r="H45" s="17">
        <f>0.0082*167/209*'salaires 25%'!H45*1.075</f>
        <v>30.949067545568422</v>
      </c>
      <c r="I45" s="17">
        <f>0.0082*167/209*'salaires 25%'!I45*1.075</f>
        <v>31.306172171094214</v>
      </c>
      <c r="J45" s="17">
        <f>0.0082*167/209*'salaires 25%'!J45*1.075</f>
        <v>31.663276796620003</v>
      </c>
    </row>
    <row r="46" spans="1:10">
      <c r="A46" s="5">
        <v>225</v>
      </c>
      <c r="B46" s="17">
        <f>0.0082*167/209*'salaires 25%'!B46*1.075</f>
        <v>26.592541903488964</v>
      </c>
      <c r="C46" s="17">
        <f>0.0082*167/209*'salaires 25%'!C46*1.075</f>
        <v>27.324446726520772</v>
      </c>
      <c r="D46" s="17">
        <f>0.0082*167/209*'salaires 25%'!D46*1.075</f>
        <v>28.056351549552577</v>
      </c>
      <c r="E46" s="17">
        <f>0.0082*167/209*'salaires 25%'!E46*1.075</f>
        <v>28.788256372584378</v>
      </c>
      <c r="F46" s="17">
        <f>0.0082*167/209*'salaires 25%'!F46*1.075</f>
        <v>29.764129469960121</v>
      </c>
      <c r="G46" s="17">
        <f>0.0082*167/209*'salaires 25%'!G46*1.075</f>
        <v>30.740002567335868</v>
      </c>
      <c r="H46" s="17">
        <f>0.0082*167/209*'salaires 25%'!H46*1.075</f>
        <v>31.715875664711614</v>
      </c>
      <c r="I46" s="17">
        <f>0.0082*167/209*'salaires 25%'!I46*1.075</f>
        <v>32.081828076227509</v>
      </c>
      <c r="J46" s="17">
        <f>0.0082*167/209*'salaires 25%'!J46*1.075</f>
        <v>32.447780487743422</v>
      </c>
    </row>
    <row r="47" spans="1:10">
      <c r="A47" s="5">
        <v>230</v>
      </c>
      <c r="B47" s="17">
        <f>0.0082*167/209*'salaires 25%'!B47*1.075</f>
        <v>27.249983404829539</v>
      </c>
      <c r="C47" s="17">
        <f>0.0082*167/209*'salaires 25%'!C47*1.075</f>
        <v>27.999982948081723</v>
      </c>
      <c r="D47" s="17">
        <f>0.0082*167/209*'salaires 25%'!D47*1.075</f>
        <v>28.749982491333917</v>
      </c>
      <c r="E47" s="17">
        <f>0.0082*167/209*'salaires 25%'!E47*1.075</f>
        <v>29.499982034586104</v>
      </c>
      <c r="F47" s="17">
        <f>0.0082*167/209*'salaires 25%'!F47*1.075</f>
        <v>30.499981425589024</v>
      </c>
      <c r="G47" s="17">
        <f>0.0082*167/209*'salaires 25%'!G47*1.075</f>
        <v>31.499980816591943</v>
      </c>
      <c r="H47" s="17">
        <f>0.0082*167/209*'salaires 25%'!H47*1.075</f>
        <v>32.499980207594859</v>
      </c>
      <c r="I47" s="17">
        <f>0.0082*167/209*'salaires 25%'!I47*1.075</f>
        <v>32.87497997922096</v>
      </c>
      <c r="J47" s="17">
        <f>0.0082*167/209*'salaires 25%'!J47*1.075</f>
        <v>33.249979750847046</v>
      </c>
    </row>
    <row r="48" spans="1:10">
      <c r="A48" s="5">
        <v>235</v>
      </c>
      <c r="B48" s="17">
        <f>0.0082*167/209*'salaires 25%'!B48*1.075</f>
        <v>27.931595549601749</v>
      </c>
      <c r="C48" s="17">
        <f>0.0082*167/209*'salaires 25%'!C48*1.075</f>
        <v>28.700355060141245</v>
      </c>
      <c r="D48" s="17">
        <f>0.0082*167/209*'salaires 25%'!D48*1.075</f>
        <v>29.469114570680738</v>
      </c>
      <c r="E48" s="17">
        <f>0.0082*167/209*'salaires 25%'!E48*1.075</f>
        <v>30.237874081220237</v>
      </c>
      <c r="F48" s="17">
        <f>0.0082*167/209*'salaires 25%'!F48*1.075</f>
        <v>31.262886761939569</v>
      </c>
      <c r="G48" s="17">
        <f>0.0082*167/209*'salaires 25%'!G48*1.075</f>
        <v>32.287899442658897</v>
      </c>
      <c r="H48" s="17">
        <f>0.0082*167/209*'salaires 25%'!H48*1.075</f>
        <v>33.312912123378233</v>
      </c>
      <c r="I48" s="17">
        <f>0.0082*167/209*'salaires 25%'!I48*1.075</f>
        <v>33.697291878647967</v>
      </c>
      <c r="J48" s="17">
        <f>0.0082*167/209*'salaires 25%'!J48*1.075</f>
        <v>34.081671633917729</v>
      </c>
    </row>
    <row r="49" spans="1:10">
      <c r="A49" s="5">
        <v>240</v>
      </c>
      <c r="B49" s="17">
        <f>0.0082*167/209*'salaires 25%'!B49*1.075</f>
        <v>28.792070455768094</v>
      </c>
      <c r="C49" s="17">
        <f>0.0082*167/209*'salaires 25%'!C49*1.075</f>
        <v>29.584512761890153</v>
      </c>
      <c r="D49" s="17">
        <f>0.0082*167/209*'salaires 25%'!D49*1.075</f>
        <v>30.376955068012204</v>
      </c>
      <c r="E49" s="17">
        <f>0.0082*167/209*'salaires 25%'!E49*1.075</f>
        <v>31.169397374134263</v>
      </c>
      <c r="F49" s="17">
        <f>0.0082*167/209*'salaires 25%'!F49*1.075</f>
        <v>32.225987115630339</v>
      </c>
      <c r="G49" s="17">
        <f>0.0082*167/209*'salaires 25%'!G49*1.075</f>
        <v>33.282576857126422</v>
      </c>
      <c r="H49" s="17">
        <f>0.0082*167/209*'salaires 25%'!H49*1.075</f>
        <v>34.339166598622498</v>
      </c>
      <c r="I49" s="17">
        <f>0.0082*167/209*'salaires 25%'!I49*1.075</f>
        <v>34.735387751683518</v>
      </c>
      <c r="J49" s="17">
        <f>0.0082*167/209*'salaires 25%'!J49*1.075</f>
        <v>35.131608904744553</v>
      </c>
    </row>
    <row r="50" spans="1:10">
      <c r="A50" s="5">
        <v>245</v>
      </c>
      <c r="B50" s="17">
        <f>0.0082*167/209*'salaires 25%'!B50*1.075</f>
        <v>29.49301911528562</v>
      </c>
      <c r="C50" s="17">
        <f>0.0082*167/209*'salaires 25%'!C50*1.075</f>
        <v>30.304753586348525</v>
      </c>
      <c r="D50" s="17">
        <f>0.0082*167/209*'salaires 25%'!D50*1.075</f>
        <v>31.116488057411427</v>
      </c>
      <c r="E50" s="17">
        <f>0.0082*167/209*'salaires 25%'!E50*1.075</f>
        <v>31.928222528474329</v>
      </c>
      <c r="F50" s="17">
        <f>0.0082*167/209*'salaires 25%'!F50*1.075</f>
        <v>33.010535156558213</v>
      </c>
      <c r="G50" s="17">
        <f>0.0082*167/209*'salaires 25%'!G50*1.075</f>
        <v>34.092847784642089</v>
      </c>
      <c r="H50" s="17">
        <f>0.0082*167/209*'salaires 25%'!H50*1.075</f>
        <v>35.175160412725965</v>
      </c>
      <c r="I50" s="17">
        <f>0.0082*167/209*'salaires 25%'!I50*1.075</f>
        <v>35.581027648257425</v>
      </c>
      <c r="J50" s="17">
        <f>0.0082*167/209*'salaires 25%'!J50*1.075</f>
        <v>35.986894883788871</v>
      </c>
    </row>
    <row r="51" spans="1:10">
      <c r="A51" s="5">
        <v>250</v>
      </c>
      <c r="B51" s="17">
        <f>0.0082*167/209*'salaires 25%'!B51*1.075</f>
        <v>30.222972546921113</v>
      </c>
      <c r="C51" s="17">
        <f>0.0082*167/209*'salaires 25%'!C51*1.075</f>
        <v>31.054797479405174</v>
      </c>
      <c r="D51" s="17">
        <f>0.0082*167/209*'salaires 25%'!D51*1.075</f>
        <v>31.886622411889242</v>
      </c>
      <c r="E51" s="17">
        <f>0.0082*167/209*'salaires 25%'!E51*1.075</f>
        <v>32.71844734437331</v>
      </c>
      <c r="F51" s="17">
        <f>0.0082*167/209*'salaires 25%'!F51*1.075</f>
        <v>33.827547254352062</v>
      </c>
      <c r="G51" s="17">
        <f>0.0082*167/209*'salaires 25%'!G51*1.075</f>
        <v>34.936647164330822</v>
      </c>
      <c r="H51" s="17">
        <f>0.0082*167/209*'salaires 25%'!H51*1.075</f>
        <v>36.045747074309581</v>
      </c>
      <c r="I51" s="17">
        <f>0.0082*167/209*'salaires 25%'!I51*1.075</f>
        <v>36.461659540551608</v>
      </c>
      <c r="J51" s="17">
        <f>0.0082*167/209*'salaires 25%'!J51*1.075</f>
        <v>36.877572006793649</v>
      </c>
    </row>
    <row r="52" spans="1:10">
      <c r="A52" s="5">
        <v>255</v>
      </c>
      <c r="B52" s="17">
        <f>0.0082*167/209*'salaires 25%'!B52*1.075</f>
        <v>30.972262493301915</v>
      </c>
      <c r="C52" s="17">
        <f>0.0082*167/209*'salaires 25%'!C52*1.075</f>
        <v>31.824710084860669</v>
      </c>
      <c r="D52" s="17">
        <f>0.0082*167/209*'salaires 25%'!D52*1.075</f>
        <v>32.677157676419441</v>
      </c>
      <c r="E52" s="17">
        <f>0.0082*167/209*'salaires 25%'!E52*1.075</f>
        <v>33.529605267978212</v>
      </c>
      <c r="F52" s="17">
        <f>0.0082*167/209*'salaires 25%'!F52*1.075</f>
        <v>34.666202056723229</v>
      </c>
      <c r="G52" s="17">
        <f>0.0082*167/209*'salaires 25%'!G52*1.075</f>
        <v>35.80279884546826</v>
      </c>
      <c r="H52" s="17">
        <f>0.0082*167/209*'salaires 25%'!H52*1.075</f>
        <v>36.939395634213284</v>
      </c>
      <c r="I52" s="17">
        <f>0.0082*167/209*'salaires 25%'!I52*1.075</f>
        <v>37.36561942999267</v>
      </c>
      <c r="J52" s="17">
        <f>0.0082*167/209*'salaires 25%'!J52*1.075</f>
        <v>37.791843225772048</v>
      </c>
    </row>
    <row r="53" spans="1:10">
      <c r="A53" s="5">
        <v>260</v>
      </c>
      <c r="B53" s="17">
        <f>0.0082*167/209*'salaires 25%'!B53*1.075</f>
        <v>31.740888954428023</v>
      </c>
      <c r="C53" s="17">
        <f>0.0082*167/209*'salaires 25%'!C53*1.075</f>
        <v>32.614491402715025</v>
      </c>
      <c r="D53" s="17">
        <f>0.0082*167/209*'salaires 25%'!D53*1.075</f>
        <v>33.488093851002034</v>
      </c>
      <c r="E53" s="17">
        <f>0.0082*167/209*'salaires 25%'!E53*1.075</f>
        <v>34.361696299289044</v>
      </c>
      <c r="F53" s="17">
        <f>0.0082*167/209*'salaires 25%'!F53*1.075</f>
        <v>35.526499563671727</v>
      </c>
      <c r="G53" s="17">
        <f>0.0082*167/209*'salaires 25%'!G53*1.075</f>
        <v>36.691302828054411</v>
      </c>
      <c r="H53" s="17">
        <f>0.0082*167/209*'salaires 25%'!H53*1.075</f>
        <v>37.856106092437088</v>
      </c>
      <c r="I53" s="17">
        <f>0.0082*167/209*'salaires 25%'!I53*1.075</f>
        <v>38.292907316580596</v>
      </c>
      <c r="J53" s="17">
        <f>0.0082*167/209*'salaires 25%'!J53*1.075</f>
        <v>38.729708540724097</v>
      </c>
    </row>
    <row r="54" spans="1:10">
      <c r="A54" s="5">
        <v>265</v>
      </c>
      <c r="B54" s="17">
        <f>0.0082*167/209*'salaires 25%'!B54*1.075</f>
        <v>32.524017801613113</v>
      </c>
      <c r="C54" s="17">
        <f>0.0082*167/209*'salaires 25%'!C54*1.075</f>
        <v>33.419174254868516</v>
      </c>
      <c r="D54" s="17">
        <f>0.0082*167/209*'salaires 25%'!D54*1.075</f>
        <v>34.314330708123926</v>
      </c>
      <c r="E54" s="17">
        <f>0.0082*167/209*'salaires 25%'!E54*1.075</f>
        <v>35.209487161379329</v>
      </c>
      <c r="F54" s="17">
        <f>0.0082*167/209*'salaires 25%'!F54*1.075</f>
        <v>36.403029099053207</v>
      </c>
      <c r="G54" s="17">
        <f>0.0082*167/209*'salaires 25%'!G54*1.075</f>
        <v>37.596571036727077</v>
      </c>
      <c r="H54" s="17">
        <f>0.0082*167/209*'salaires 25%'!H54*1.075</f>
        <v>38.790112974400955</v>
      </c>
      <c r="I54" s="17">
        <f>0.0082*167/209*'salaires 25%'!I54*1.075</f>
        <v>39.23769120102866</v>
      </c>
      <c r="J54" s="17">
        <f>0.0082*167/209*'salaires 25%'!J54*1.075</f>
        <v>39.685269427656358</v>
      </c>
    </row>
    <row r="55" spans="1:10">
      <c r="A55" s="5">
        <v>270</v>
      </c>
      <c r="B55" s="17">
        <f>0.0082*167/209*'salaires 25%'!B55*1.075</f>
        <v>33.326483163543529</v>
      </c>
      <c r="C55" s="17">
        <f>0.0082*167/209*'salaires 25%'!C55*1.075</f>
        <v>34.24372581942086</v>
      </c>
      <c r="D55" s="17">
        <f>0.0082*167/209*'salaires 25%'!D55*1.075</f>
        <v>35.160968475298205</v>
      </c>
      <c r="E55" s="17">
        <f>0.0082*167/209*'salaires 25%'!E55*1.075</f>
        <v>36.07821113117555</v>
      </c>
      <c r="F55" s="17">
        <f>0.0082*167/209*'salaires 25%'!F55*1.075</f>
        <v>37.30120133901201</v>
      </c>
      <c r="G55" s="17">
        <f>0.0082*167/209*'salaires 25%'!G55*1.075</f>
        <v>38.524191546848471</v>
      </c>
      <c r="H55" s="17">
        <f>0.0082*167/209*'salaires 25%'!H55*1.075</f>
        <v>39.747181754684931</v>
      </c>
      <c r="I55" s="17">
        <f>0.0082*167/209*'salaires 25%'!I55*1.075</f>
        <v>40.205803082623611</v>
      </c>
      <c r="J55" s="17">
        <f>0.0082*167/209*'salaires 25%'!J55*1.075</f>
        <v>40.664424410562283</v>
      </c>
    </row>
    <row r="56" spans="1:10">
      <c r="A56" s="5">
        <v>275</v>
      </c>
      <c r="B56" s="17">
        <f>0.0082*167/209*'salaires 25%'!B56*1.075</f>
        <v>34.148285040219235</v>
      </c>
      <c r="C56" s="17">
        <f>0.0082*167/209*'salaires 25%'!C56*1.075</f>
        <v>35.088146096372064</v>
      </c>
      <c r="D56" s="17">
        <f>0.0082*167/209*'salaires 25%'!D56*1.075</f>
        <v>36.028007152524879</v>
      </c>
      <c r="E56" s="17">
        <f>0.0082*167/209*'salaires 25%'!E56*1.075</f>
        <v>36.967868208677707</v>
      </c>
      <c r="F56" s="17">
        <f>0.0082*167/209*'salaires 25%'!F56*1.075</f>
        <v>38.221016283548138</v>
      </c>
      <c r="G56" s="17">
        <f>0.0082*167/209*'salaires 25%'!G56*1.075</f>
        <v>39.47416435841857</v>
      </c>
      <c r="H56" s="17">
        <f>0.0082*167/209*'salaires 25%'!H56*1.075</f>
        <v>40.727312433288994</v>
      </c>
      <c r="I56" s="17">
        <f>0.0082*167/209*'salaires 25%'!I56*1.075</f>
        <v>41.197242961365404</v>
      </c>
      <c r="J56" s="17">
        <f>0.0082*167/209*'salaires 25%'!J56*1.075</f>
        <v>41.667173489441822</v>
      </c>
    </row>
    <row r="57" spans="1:10">
      <c r="A57" s="5">
        <v>280</v>
      </c>
      <c r="B57" s="17">
        <f>0.0082*167/209*'salaires 25%'!B57*1.075</f>
        <v>34.994257560326595</v>
      </c>
      <c r="C57" s="17">
        <f>0.0082*167/209*'salaires 25%'!C57*1.075</f>
        <v>35.95740226382182</v>
      </c>
      <c r="D57" s="17">
        <f>0.0082*167/209*'salaires 25%'!D57*1.075</f>
        <v>36.920546967317037</v>
      </c>
      <c r="E57" s="17">
        <f>0.0082*167/209*'salaires 25%'!E57*1.075</f>
        <v>37.883691670812269</v>
      </c>
      <c r="F57" s="17">
        <f>0.0082*167/209*'salaires 25%'!F57*1.075</f>
        <v>39.167884608805913</v>
      </c>
      <c r="G57" s="17">
        <f>0.0082*167/209*'salaires 25%'!G57*1.075</f>
        <v>40.452077546799551</v>
      </c>
      <c r="H57" s="17">
        <f>0.0082*167/209*'salaires 25%'!H57*1.075</f>
        <v>41.736270484793174</v>
      </c>
      <c r="I57" s="17">
        <f>0.0082*167/209*'salaires 25%'!I57*1.075</f>
        <v>42.217842836540797</v>
      </c>
      <c r="J57" s="17">
        <f>0.0082*167/209*'salaires 25%'!J57*1.075</f>
        <v>42.69941518828842</v>
      </c>
    </row>
    <row r="58" spans="1:10">
      <c r="A58" s="5">
        <v>285</v>
      </c>
      <c r="B58" s="17">
        <f>0.0082*167/209*'salaires 25%'!B58*1.075</f>
        <v>35.787054664884344</v>
      </c>
      <c r="C58" s="17">
        <f>0.0082*167/209*'salaires 25%'!C58*1.075</f>
        <v>36.77201947217474</v>
      </c>
      <c r="D58" s="17">
        <f>0.0082*167/209*'salaires 25%'!D58*1.075</f>
        <v>37.756984279465122</v>
      </c>
      <c r="E58" s="17">
        <f>0.0082*167/209*'salaires 25%'!E58*1.075</f>
        <v>38.741949086755518</v>
      </c>
      <c r="F58" s="17">
        <f>0.0082*167/209*'salaires 25%'!F58*1.075</f>
        <v>40.055235496476051</v>
      </c>
      <c r="G58" s="17">
        <f>0.0082*167/209*'salaires 25%'!G58*1.075</f>
        <v>41.36852190619657</v>
      </c>
      <c r="H58" s="17">
        <f>0.0082*167/209*'salaires 25%'!H58*1.075</f>
        <v>42.68180831591711</v>
      </c>
      <c r="I58" s="17">
        <f>0.0082*167/209*'salaires 25%'!I58*1.075</f>
        <v>43.1742907195623</v>
      </c>
      <c r="J58" s="17">
        <f>0.0082*167/209*'salaires 25%'!J58*1.075</f>
        <v>43.666773123207498</v>
      </c>
    </row>
    <row r="59" spans="1:10">
      <c r="A59" s="5">
        <v>290</v>
      </c>
      <c r="B59" s="17">
        <f>0.0082*167/209*'salaires 25%'!B59*1.075</f>
        <v>36.594354155501087</v>
      </c>
      <c r="C59" s="17">
        <f>0.0082*167/209*'salaires 25%'!C59*1.075</f>
        <v>37.601538214826803</v>
      </c>
      <c r="D59" s="17">
        <f>0.0082*167/209*'salaires 25%'!D59*1.075</f>
        <v>38.608722274152512</v>
      </c>
      <c r="E59" s="17">
        <f>0.0082*167/209*'salaires 25%'!E59*1.075</f>
        <v>39.615906333478229</v>
      </c>
      <c r="F59" s="17">
        <f>0.0082*167/209*'salaires 25%'!F59*1.075</f>
        <v>40.958818412579191</v>
      </c>
      <c r="G59" s="17">
        <f>0.0082*167/209*'salaires 25%'!G59*1.075</f>
        <v>42.301730491680154</v>
      </c>
      <c r="H59" s="17">
        <f>0.0082*167/209*'salaires 25%'!H59*1.075</f>
        <v>43.644642570781102</v>
      </c>
      <c r="I59" s="17">
        <f>0.0082*167/209*'salaires 25%'!I59*1.075</f>
        <v>44.148234600443956</v>
      </c>
      <c r="J59" s="17">
        <f>0.0082*167/209*'salaires 25%'!J59*1.075</f>
        <v>44.651826630106825</v>
      </c>
    </row>
    <row r="60" spans="1:10">
      <c r="A60" s="5">
        <v>295</v>
      </c>
      <c r="B60" s="17">
        <f>0.0082*167/209*'salaires 25%'!B60*1.075</f>
        <v>37.401653646117815</v>
      </c>
      <c r="C60" s="17">
        <f>0.0082*167/209*'salaires 25%'!C60*1.075</f>
        <v>38.431056957478866</v>
      </c>
      <c r="D60" s="17">
        <f>0.0082*167/209*'salaires 25%'!D60*1.075</f>
        <v>39.460460268839896</v>
      </c>
      <c r="E60" s="17">
        <f>0.0082*167/209*'salaires 25%'!E60*1.075</f>
        <v>40.489863580200939</v>
      </c>
      <c r="F60" s="17">
        <f>0.0082*167/209*'salaires 25%'!F60*1.075</f>
        <v>41.862401328682331</v>
      </c>
      <c r="G60" s="17">
        <f>0.0082*167/209*'salaires 25%'!G60*1.075</f>
        <v>43.234939077163716</v>
      </c>
      <c r="H60" s="17">
        <f>0.0082*167/209*'salaires 25%'!H60*1.075</f>
        <v>44.607476825645108</v>
      </c>
      <c r="I60" s="17">
        <f>0.0082*167/209*'salaires 25%'!I60*1.075</f>
        <v>45.122178481325619</v>
      </c>
      <c r="J60" s="17">
        <f>0.0082*167/209*'salaires 25%'!J60*1.075</f>
        <v>45.636880137006145</v>
      </c>
    </row>
    <row r="61" spans="1:10">
      <c r="A61" s="5">
        <v>300</v>
      </c>
      <c r="B61" s="17">
        <f>0.0082*167/209*'salaires 25%'!B61*1.075</f>
        <v>38.233123780166189</v>
      </c>
      <c r="C61" s="17">
        <f>0.0082*167/209*'salaires 25%'!C61*1.075</f>
        <v>39.285411590629487</v>
      </c>
      <c r="D61" s="17">
        <f>0.0082*167/209*'salaires 25%'!D61*1.075</f>
        <v>40.337699401092756</v>
      </c>
      <c r="E61" s="17">
        <f>0.0082*167/209*'salaires 25%'!E61*1.075</f>
        <v>41.389987211556054</v>
      </c>
      <c r="F61" s="17">
        <f>0.0082*167/209*'salaires 25%'!F61*1.075</f>
        <v>42.793037625507104</v>
      </c>
      <c r="G61" s="17">
        <f>0.0082*167/209*'salaires 25%'!G61*1.075</f>
        <v>44.196088039458161</v>
      </c>
      <c r="H61" s="17">
        <f>0.0082*167/209*'salaires 25%'!H61*1.075</f>
        <v>45.599138453409203</v>
      </c>
      <c r="I61" s="17">
        <f>0.0082*167/209*'salaires 25%'!I61*1.075</f>
        <v>46.125282358640852</v>
      </c>
      <c r="J61" s="17">
        <f>0.0082*167/209*'salaires 25%'!J61*1.075</f>
        <v>46.651426263872487</v>
      </c>
    </row>
    <row r="62" spans="1:10">
      <c r="A62" s="5">
        <v>305</v>
      </c>
      <c r="B62" s="17">
        <f>0.0082*167/209*'salaires 25%'!B62*1.075</f>
        <v>39.088764557646201</v>
      </c>
      <c r="C62" s="17">
        <f>0.0082*167/209*'salaires 25%'!C62*1.075</f>
        <v>40.164602114278672</v>
      </c>
      <c r="D62" s="17">
        <f>0.0082*167/209*'salaires 25%'!D62*1.075</f>
        <v>41.24043967091113</v>
      </c>
      <c r="E62" s="17">
        <f>0.0082*167/209*'salaires 25%'!E62*1.075</f>
        <v>42.316277227543594</v>
      </c>
      <c r="F62" s="17">
        <f>0.0082*167/209*'salaires 25%'!F62*1.075</f>
        <v>43.750727303053544</v>
      </c>
      <c r="G62" s="17">
        <f>0.0082*167/209*'salaires 25%'!G62*1.075</f>
        <v>45.185177378563502</v>
      </c>
      <c r="H62" s="17">
        <f>0.0082*167/209*'salaires 25%'!H62*1.075</f>
        <v>46.619627454073459</v>
      </c>
      <c r="I62" s="17">
        <f>0.0082*167/209*'salaires 25%'!I62*1.075</f>
        <v>47.157546232389677</v>
      </c>
      <c r="J62" s="17">
        <f>0.0082*167/209*'salaires 25%'!J62*1.075</f>
        <v>47.695465010705917</v>
      </c>
    </row>
    <row r="63" spans="1:10">
      <c r="A63" s="5">
        <v>310</v>
      </c>
      <c r="B63" s="17">
        <f>0.0082*167/209*'salaires 25%'!B63*1.075</f>
        <v>39.958907721185199</v>
      </c>
      <c r="C63" s="17">
        <f>0.0082*167/209*'salaires 25%'!C63*1.075</f>
        <v>41.058694172226986</v>
      </c>
      <c r="D63" s="17">
        <f>0.0082*167/209*'salaires 25%'!D63*1.075</f>
        <v>42.158480623268787</v>
      </c>
      <c r="E63" s="17">
        <f>0.0082*167/209*'salaires 25%'!E63*1.075</f>
        <v>43.258267074310581</v>
      </c>
      <c r="F63" s="17">
        <f>0.0082*167/209*'salaires 25%'!F63*1.075</f>
        <v>44.724649009032973</v>
      </c>
      <c r="G63" s="17">
        <f>0.0082*167/209*'salaires 25%'!G63*1.075</f>
        <v>46.191030943755365</v>
      </c>
      <c r="H63" s="17">
        <f>0.0082*167/209*'salaires 25%'!H63*1.075</f>
        <v>47.657412878477757</v>
      </c>
      <c r="I63" s="17">
        <f>0.0082*167/209*'salaires 25%'!I63*1.075</f>
        <v>48.207306103998647</v>
      </c>
      <c r="J63" s="17">
        <f>0.0082*167/209*'salaires 25%'!J63*1.075</f>
        <v>48.757199329519551</v>
      </c>
    </row>
    <row r="64" spans="1:10">
      <c r="A64" s="5">
        <v>315</v>
      </c>
      <c r="B64" s="17">
        <f>0.0082*167/209*'salaires 25%'!B64*1.075</f>
        <v>40.853221528155842</v>
      </c>
      <c r="C64" s="17">
        <f>0.0082*167/209*'salaires 25%'!C64*1.075</f>
        <v>41.977622120673892</v>
      </c>
      <c r="D64" s="17">
        <f>0.0082*167/209*'salaires 25%'!D64*1.075</f>
        <v>43.102022713191936</v>
      </c>
      <c r="E64" s="17">
        <f>0.0082*167/209*'salaires 25%'!E64*1.075</f>
        <v>44.226423305709979</v>
      </c>
      <c r="F64" s="17">
        <f>0.0082*167/209*'salaires 25%'!F64*1.075</f>
        <v>45.725624095734048</v>
      </c>
      <c r="G64" s="17">
        <f>0.0082*167/209*'salaires 25%'!G64*1.075</f>
        <v>47.224824885758125</v>
      </c>
      <c r="H64" s="17">
        <f>0.0082*167/209*'salaires 25%'!H64*1.075</f>
        <v>48.72402567578218</v>
      </c>
      <c r="I64" s="17">
        <f>0.0082*167/209*'salaires 25%'!I64*1.075</f>
        <v>49.286225972041215</v>
      </c>
      <c r="J64" s="17">
        <f>0.0082*167/209*'salaires 25%'!J64*1.075</f>
        <v>49.848426268300237</v>
      </c>
    </row>
    <row r="65" spans="1:10">
      <c r="A65" s="5">
        <v>320</v>
      </c>
      <c r="B65" s="17">
        <f>0.0082*167/209*'salaires 25%'!B65*1.075</f>
        <v>41.776540107244429</v>
      </c>
      <c r="C65" s="17">
        <f>0.0082*167/209*'salaires 25%'!C65*1.075</f>
        <v>42.926353137719047</v>
      </c>
      <c r="D65" s="17">
        <f>0.0082*167/209*'salaires 25%'!D65*1.075</f>
        <v>44.076166168193666</v>
      </c>
      <c r="E65" s="17">
        <f>0.0082*167/209*'salaires 25%'!E65*1.075</f>
        <v>45.225979198668277</v>
      </c>
      <c r="F65" s="17">
        <f>0.0082*167/209*'salaires 25%'!F65*1.075</f>
        <v>46.759063239301106</v>
      </c>
      <c r="G65" s="17">
        <f>0.0082*167/209*'salaires 25%'!G65*1.075</f>
        <v>48.292147279933936</v>
      </c>
      <c r="H65" s="17">
        <f>0.0082*167/209*'salaires 25%'!H65*1.075</f>
        <v>49.825231320566758</v>
      </c>
      <c r="I65" s="17">
        <f>0.0082*167/209*'salaires 25%'!I65*1.075</f>
        <v>50.400137835804053</v>
      </c>
      <c r="J65" s="17">
        <f>0.0082*167/209*'salaires 25%'!J65*1.075</f>
        <v>50.975044351041383</v>
      </c>
    </row>
    <row r="66" spans="1:10">
      <c r="A66" s="5">
        <v>325</v>
      </c>
      <c r="B66" s="17">
        <f>0.0082*167/209*'salaires 25%'!B66*1.075</f>
        <v>42.685356300274051</v>
      </c>
      <c r="C66" s="17">
        <f>0.0082*167/209*'salaires 25%'!C66*1.075</f>
        <v>43.860182620465075</v>
      </c>
      <c r="D66" s="17">
        <f>0.0082*167/209*'salaires 25%'!D66*1.075</f>
        <v>45.035008940656098</v>
      </c>
      <c r="E66" s="17">
        <f>0.0082*167/209*'salaires 25%'!E66*1.075</f>
        <v>46.209835260847122</v>
      </c>
      <c r="F66" s="17">
        <f>0.0082*167/209*'salaires 25%'!F66*1.075</f>
        <v>47.776270354435177</v>
      </c>
      <c r="G66" s="17">
        <f>0.0082*167/209*'salaires 25%'!G66*1.075</f>
        <v>49.342705448023217</v>
      </c>
      <c r="H66" s="17">
        <f>0.0082*167/209*'salaires 25%'!H66*1.075</f>
        <v>50.909140541611251</v>
      </c>
      <c r="I66" s="17">
        <f>0.0082*167/209*'salaires 25%'!I66*1.075</f>
        <v>51.496553701706759</v>
      </c>
      <c r="J66" s="17">
        <f>0.0082*167/209*'salaires 25%'!J66*1.075</f>
        <v>52.083966861802274</v>
      </c>
    </row>
    <row r="67" spans="1:10">
      <c r="A67" s="5">
        <v>330</v>
      </c>
      <c r="B67" s="17">
        <f>0.0082*167/209*'salaires 25%'!B67*1.075</f>
        <v>43.613509008048986</v>
      </c>
      <c r="C67" s="17">
        <f>0.0082*167/209*'salaires 25%'!C67*1.075</f>
        <v>44.813880815609963</v>
      </c>
      <c r="D67" s="17">
        <f>0.0082*167/209*'salaires 25%'!D67*1.075</f>
        <v>46.01425262317094</v>
      </c>
      <c r="E67" s="17">
        <f>0.0082*167/209*'salaires 25%'!E67*1.075</f>
        <v>47.214624430731917</v>
      </c>
      <c r="F67" s="17">
        <f>0.0082*167/209*'salaires 25%'!F67*1.075</f>
        <v>48.815120174146564</v>
      </c>
      <c r="G67" s="17">
        <f>0.0082*167/209*'salaires 25%'!G67*1.075</f>
        <v>50.415615917561212</v>
      </c>
      <c r="H67" s="17">
        <f>0.0082*167/209*'salaires 25%'!H67*1.075</f>
        <v>52.016111660975845</v>
      </c>
      <c r="I67" s="17">
        <f>0.0082*167/209*'salaires 25%'!I67*1.075</f>
        <v>52.61629756475633</v>
      </c>
      <c r="J67" s="17">
        <f>0.0082*167/209*'salaires 25%'!J67*1.075</f>
        <v>53.216483468536836</v>
      </c>
    </row>
    <row r="68" spans="1:10">
      <c r="A68" s="5">
        <v>340</v>
      </c>
      <c r="B68" s="17">
        <f>0.0082*167/209*'salaires 25%'!B68*1.075</f>
        <v>44.686685576413737</v>
      </c>
      <c r="C68" s="17">
        <f>0.0082*167/209*'salaires 25%'!C68*1.075</f>
        <v>45.916594353746234</v>
      </c>
      <c r="D68" s="17">
        <f>0.0082*167/209*'salaires 25%'!D68*1.075</f>
        <v>47.146503131078717</v>
      </c>
      <c r="E68" s="17">
        <f>0.0082*167/209*'salaires 25%'!E68*1.075</f>
        <v>48.3764119084112</v>
      </c>
      <c r="F68" s="17">
        <f>0.0082*167/209*'salaires 25%'!F68*1.075</f>
        <v>50.016290278187853</v>
      </c>
      <c r="G68" s="17">
        <f>0.0082*167/209*'salaires 25%'!G68*1.075</f>
        <v>51.656168647964499</v>
      </c>
      <c r="H68" s="17">
        <f>0.0082*167/209*'salaires 25%'!H68*1.075</f>
        <v>53.296047017741166</v>
      </c>
      <c r="I68" s="17">
        <f>0.0082*167/209*'salaires 25%'!I68*1.075</f>
        <v>53.911001406407401</v>
      </c>
      <c r="J68" s="17">
        <f>0.0082*167/209*'salaires 25%'!J68*1.075</f>
        <v>54.525955795073642</v>
      </c>
    </row>
    <row r="69" spans="1:10">
      <c r="A69" s="5">
        <v>345</v>
      </c>
      <c r="B69" s="17">
        <f>0.0082*167/209*'salaires 25%'!B69*1.075</f>
        <v>45.677681957110927</v>
      </c>
      <c r="C69" s="17">
        <f>0.0082*167/209*'salaires 25%'!C69*1.075</f>
        <v>46.93486586418738</v>
      </c>
      <c r="D69" s="17">
        <f>0.0082*167/209*'salaires 25%'!D69*1.075</f>
        <v>48.192049771263804</v>
      </c>
      <c r="E69" s="17">
        <f>0.0082*167/209*'salaires 25%'!E69*1.075</f>
        <v>49.449233678340256</v>
      </c>
      <c r="F69" s="17">
        <f>0.0082*167/209*'salaires 25%'!F69*1.075</f>
        <v>51.125478887775536</v>
      </c>
      <c r="G69" s="17">
        <f>0.0082*167/209*'salaires 25%'!G69*1.075</f>
        <v>52.801724097210794</v>
      </c>
      <c r="H69" s="17">
        <f>0.0082*167/209*'salaires 25%'!H69*1.075</f>
        <v>54.477969306646052</v>
      </c>
      <c r="I69" s="17">
        <f>0.0082*167/209*'salaires 25%'!I69*1.075</f>
        <v>55.106561260184279</v>
      </c>
      <c r="J69" s="17">
        <f>0.0082*167/209*'salaires 25%'!J69*1.075</f>
        <v>55.735153213722512</v>
      </c>
    </row>
    <row r="70" spans="1:10">
      <c r="A70" s="5">
        <v>350</v>
      </c>
      <c r="B70" s="17">
        <f>0.0082*167/209*'salaires 25%'!B70*1.075</f>
        <v>46.726687882044047</v>
      </c>
      <c r="C70" s="17">
        <f>0.0082*167/209*'salaires 25%'!C70*1.075</f>
        <v>48.012743511825079</v>
      </c>
      <c r="D70" s="17">
        <f>0.0082*167/209*'salaires 25%'!D70*1.075</f>
        <v>49.298799141606104</v>
      </c>
      <c r="E70" s="17">
        <f>0.0082*167/209*'salaires 25%'!E70*1.075</f>
        <v>50.584854771387135</v>
      </c>
      <c r="F70" s="17">
        <f>0.0082*167/209*'salaires 25%'!F70*1.075</f>
        <v>52.299595611095171</v>
      </c>
      <c r="G70" s="17">
        <f>0.0082*167/209*'salaires 25%'!G70*1.075</f>
        <v>54.014336450803214</v>
      </c>
      <c r="H70" s="17">
        <f>0.0082*167/209*'salaires 25%'!H70*1.075</f>
        <v>55.729077290511249</v>
      </c>
      <c r="I70" s="17">
        <f>0.0082*167/209*'salaires 25%'!I70*1.075</f>
        <v>56.372105105401758</v>
      </c>
      <c r="J70" s="17">
        <f>0.0082*167/209*'salaires 25%'!J70*1.075</f>
        <v>57.015132920292274</v>
      </c>
    </row>
    <row r="71" spans="1:10">
      <c r="A71" s="5">
        <v>355</v>
      </c>
      <c r="B71" s="17">
        <f>0.0082*167/209*'salaires 25%'!B71*1.075</f>
        <v>46.823370455770608</v>
      </c>
      <c r="C71" s="17">
        <f>0.0082*167/209*'salaires 25%'!C71*1.075</f>
        <v>48.112087073819339</v>
      </c>
      <c r="D71" s="17">
        <f>0.0082*167/209*'salaires 25%'!D71*1.075</f>
        <v>49.400803691868063</v>
      </c>
      <c r="E71" s="17">
        <f>0.0082*167/209*'salaires 25%'!E71*1.075</f>
        <v>50.689520309916794</v>
      </c>
      <c r="F71" s="17">
        <f>0.0082*167/209*'salaires 25%'!F71*1.075</f>
        <v>52.407809133981779</v>
      </c>
      <c r="G71" s="17">
        <f>0.0082*167/209*'salaires 25%'!G71*1.075</f>
        <v>54.126097958046756</v>
      </c>
      <c r="H71" s="17">
        <f>0.0082*167/209*'salaires 25%'!H71*1.075</f>
        <v>55.844386782111734</v>
      </c>
      <c r="I71" s="17">
        <f>0.0082*167/209*'salaires 25%'!I71*1.075</f>
        <v>56.488745091136089</v>
      </c>
      <c r="J71" s="17">
        <f>0.0082*167/209*'salaires 25%'!J71*1.075</f>
        <v>57.133103400160458</v>
      </c>
    </row>
    <row r="72" spans="1:10">
      <c r="A72" s="5">
        <v>360</v>
      </c>
      <c r="B72" s="17">
        <f>0.0082*167/209*'salaires 25%'!B72*1.075</f>
        <v>47.804698579095138</v>
      </c>
      <c r="C72" s="17">
        <f>0.0082*167/209*'salaires 25%'!C72*1.075</f>
        <v>49.120424228061061</v>
      </c>
      <c r="D72" s="17">
        <f>0.0082*167/209*'salaires 25%'!D72*1.075</f>
        <v>50.436149877026978</v>
      </c>
      <c r="E72" s="17">
        <f>0.0082*167/209*'salaires 25%'!E72*1.075</f>
        <v>51.751875525992901</v>
      </c>
      <c r="F72" s="17">
        <f>0.0082*167/209*'salaires 25%'!F72*1.075</f>
        <v>53.506176391280796</v>
      </c>
      <c r="G72" s="17">
        <f>0.0082*167/209*'salaires 25%'!G72*1.075</f>
        <v>55.260477256568684</v>
      </c>
      <c r="H72" s="17">
        <f>0.0082*167/209*'salaires 25%'!H72*1.075</f>
        <v>57.014778121856587</v>
      </c>
      <c r="I72" s="17">
        <f>0.0082*167/209*'salaires 25%'!I72*1.075</f>
        <v>57.672640946339556</v>
      </c>
      <c r="J72" s="17">
        <f>0.0082*167/209*'salaires 25%'!J72*1.075</f>
        <v>58.330503770822517</v>
      </c>
    </row>
    <row r="73" spans="1:10">
      <c r="A73" s="5">
        <v>365</v>
      </c>
      <c r="B73" s="17">
        <f>0.0082*167/209*'salaires 25%'!B73*1.075</f>
        <v>48.902045790891542</v>
      </c>
      <c r="C73" s="17">
        <f>0.0082*167/209*'salaires 25%'!C73*1.075</f>
        <v>50.247973656695898</v>
      </c>
      <c r="D73" s="17">
        <f>0.0082*167/209*'salaires 25%'!D73*1.075</f>
        <v>51.593901522500239</v>
      </c>
      <c r="E73" s="17">
        <f>0.0082*167/209*'salaires 25%'!E73*1.075</f>
        <v>52.939829388304595</v>
      </c>
      <c r="F73" s="17">
        <f>0.0082*167/209*'salaires 25%'!F73*1.075</f>
        <v>54.734399876043732</v>
      </c>
      <c r="G73" s="17">
        <f>0.0082*167/209*'salaires 25%'!G73*1.075</f>
        <v>56.528970363782889</v>
      </c>
      <c r="H73" s="17">
        <f>0.0082*167/209*'salaires 25%'!H73*1.075</f>
        <v>58.323540851522026</v>
      </c>
      <c r="I73" s="17">
        <f>0.0082*167/209*'salaires 25%'!I73*1.075</f>
        <v>58.996504784424197</v>
      </c>
      <c r="J73" s="17">
        <f>0.0082*167/209*'salaires 25%'!J73*1.075</f>
        <v>59.669468717326367</v>
      </c>
    </row>
    <row r="74" spans="1:10">
      <c r="A74" s="5">
        <v>370</v>
      </c>
      <c r="B74" s="17">
        <f>0.0082*167/209*'salaires 25%'!B74*1.075</f>
        <v>50.023563646119577</v>
      </c>
      <c r="C74" s="17">
        <f>0.0082*167/209*'salaires 25%'!C74*1.075</f>
        <v>51.400358975829285</v>
      </c>
      <c r="D74" s="17">
        <f>0.0082*167/209*'salaires 25%'!D74*1.075</f>
        <v>52.777154305539</v>
      </c>
      <c r="E74" s="17">
        <f>0.0082*167/209*'salaires 25%'!E74*1.075</f>
        <v>54.153949635248694</v>
      </c>
      <c r="F74" s="17">
        <f>0.0082*167/209*'salaires 25%'!F74*1.075</f>
        <v>55.989676741528321</v>
      </c>
      <c r="G74" s="17">
        <f>0.0082*167/209*'salaires 25%'!G74*1.075</f>
        <v>57.825403847807941</v>
      </c>
      <c r="H74" s="17">
        <f>0.0082*167/209*'salaires 25%'!H74*1.075</f>
        <v>59.661130954087561</v>
      </c>
      <c r="I74" s="17">
        <f>0.0082*167/209*'salaires 25%'!I74*1.075</f>
        <v>60.349528618942415</v>
      </c>
      <c r="J74" s="17">
        <f>0.0082*167/209*'salaires 25%'!J74*1.075</f>
        <v>61.037926283797276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28</vt:i4>
      </vt:variant>
    </vt:vector>
  </HeadingPairs>
  <TitlesOfParts>
    <vt:vector size="28" baseType="lpstr">
      <vt:lpstr>salaires 25%</vt:lpstr>
      <vt:lpstr>25%FJdefinitif</vt:lpstr>
      <vt:lpstr>25% FJdef196</vt:lpstr>
      <vt:lpstr>25%FJDEF179</vt:lpstr>
      <vt:lpstr>25%FJDEF167</vt:lpstr>
      <vt:lpstr>25%FJREV</vt:lpstr>
      <vt:lpstr>25%REV196</vt:lpstr>
      <vt:lpstr>25%FJREV179</vt:lpstr>
      <vt:lpstr>25%FJREV167</vt:lpstr>
      <vt:lpstr>salaires 24,5%</vt:lpstr>
      <vt:lpstr>24.5% FJdefinitif</vt:lpstr>
      <vt:lpstr>24.5%FJDEF196</vt:lpstr>
      <vt:lpstr>24.5%FJDEF179</vt:lpstr>
      <vt:lpstr>24.5%FJDEF167</vt:lpstr>
      <vt:lpstr>24.5%FJREV</vt:lpstr>
      <vt:lpstr>24.5%FJREV196</vt:lpstr>
      <vt:lpstr>24.5%FJREV179</vt:lpstr>
      <vt:lpstr>24.5%FJREV167</vt:lpstr>
      <vt:lpstr>salaires 24%</vt:lpstr>
      <vt:lpstr>24%FJdefinitif</vt:lpstr>
      <vt:lpstr>24%FJDEF196</vt:lpstr>
      <vt:lpstr>24%FJDEF179</vt:lpstr>
      <vt:lpstr>24%FJDEF167</vt:lpstr>
      <vt:lpstr>24%FJREV</vt:lpstr>
      <vt:lpstr>24%FJREV196</vt:lpstr>
      <vt:lpstr>24%FJREV179</vt:lpstr>
      <vt:lpstr>24%FJREV167</vt:lpstr>
      <vt:lpstr>mode de calcul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dcterms:created xsi:type="dcterms:W3CDTF">2016-01-31T17:44:59Z</dcterms:created>
  <dcterms:modified xsi:type="dcterms:W3CDTF">2018-11-07T15:08:33Z</dcterms:modified>
</cp:coreProperties>
</file>